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089E3981-B6DB-4675-B7C4-59D02A0E5A13}" xr6:coauthVersionLast="47" xr6:coauthVersionMax="47" xr10:uidLastSave="{00000000-0000-0000-0000-000000000000}"/>
  <bookViews>
    <workbookView xWindow="-120" yWindow="-120" windowWidth="20730" windowHeight="11160" tabRatio="877" firstSheet="22" activeTab="22" xr2:uid="{00000000-000D-0000-FFFF-FFFF00000000}"/>
  </bookViews>
  <sheets>
    <sheet name="Category II-درصد پولکی" sheetId="119" state="hidden" r:id="rId1"/>
    <sheet name="Pl-درصد پولکی" sheetId="118" state="hidden" r:id="rId2"/>
    <sheet name="Pu-درصد پولکی" sheetId="117" state="hidden" r:id="rId3"/>
    <sheet name="Category II-درصد میکرودوال" sheetId="115" state="hidden" r:id="rId4"/>
    <sheet name="Pl-درصد میکرودوال" sheetId="114" state="hidden" r:id="rId5"/>
    <sheet name="Pu-درصد میکرودوال" sheetId="113" state="hidden" r:id="rId6"/>
    <sheet name="Category II-افت وزنی با سولفات " sheetId="111" state="hidden" r:id="rId7"/>
    <sheet name="Pl-افت وزنی با سولفات سدیم" sheetId="110" state="hidden" r:id="rId8"/>
    <sheet name="Pu-افت وزنی با سولفات سدیم" sheetId="109" state="hidden" r:id="rId9"/>
    <sheet name="Category II-درصد جذب آب" sheetId="92" state="hidden" r:id="rId10"/>
    <sheet name="Category II-چگالی حقیقی بالاست " sheetId="89" state="hidden" r:id="rId11"/>
    <sheet name="Category II-درصد سایش" sheetId="86" state="hidden" r:id="rId12"/>
    <sheet name="Category II-الک 0.5 اینچ" sheetId="71" state="hidden" r:id="rId13"/>
    <sheet name="Category II- الک 3-4 اینچ " sheetId="68" state="hidden" r:id="rId14"/>
    <sheet name="Category II- الک 1 اینچ " sheetId="65" state="hidden" r:id="rId15"/>
    <sheet name="Category II- الک 2.5 اینچ" sheetId="57" state="hidden" r:id="rId16"/>
    <sheet name="Category II- الک 3 اینچ" sheetId="62" state="hidden" r:id="rId17"/>
    <sheet name="Category II-درصد کلوخه های رسی" sheetId="95" state="hidden" r:id="rId18"/>
    <sheet name="Category II-الک 40" sheetId="103" state="hidden" r:id="rId19"/>
    <sheet name="Category II- الک 2 اینچ" sheetId="98" state="hidden" r:id="rId20"/>
    <sheet name="Category II-الک 1.5" sheetId="101" state="hidden" r:id="rId21"/>
    <sheet name="Category II-درصد ریزتراز الک200" sheetId="107" state="hidden" r:id="rId22"/>
    <sheet name="ضریب پرداخت بالاست " sheetId="56" r:id="rId23"/>
    <sheet name="ورودی دانه بندی" sheetId="54" r:id="rId24"/>
    <sheet name="Pu-درصد جذب آب" sheetId="90" state="hidden" r:id="rId25"/>
    <sheet name="Pl-درصد جذب آب" sheetId="91" state="hidden" r:id="rId26"/>
    <sheet name="Pu-چگالی حقیقی بالاست " sheetId="87" state="hidden" r:id="rId27"/>
    <sheet name="Pl-چگالی حقیقی بالاست " sheetId="88" state="hidden" r:id="rId28"/>
    <sheet name="Pu-درصد سایش " sheetId="84" state="hidden" r:id="rId29"/>
    <sheet name="Pl-درصد سایش " sheetId="85" state="hidden" r:id="rId30"/>
    <sheet name="Pu-الک 0.5 اینچ" sheetId="69" state="hidden" r:id="rId31"/>
    <sheet name="Pl-الک 0.5 اینچ" sheetId="70" state="hidden" r:id="rId32"/>
    <sheet name="Pu-الک 3-4 اینچ " sheetId="66" state="hidden" r:id="rId33"/>
    <sheet name="Pl-الک 3-4 اینچ" sheetId="67" state="hidden" r:id="rId34"/>
    <sheet name="Pu-الک 1 اینچ" sheetId="63" state="hidden" r:id="rId35"/>
    <sheet name="Pl-الک 1 اینچ " sheetId="64" state="hidden" r:id="rId36"/>
    <sheet name="Pu-الک 2.5 اینچ" sheetId="58" state="hidden" r:id="rId37"/>
    <sheet name="Pl-الک 2.5 اینچ" sheetId="59" state="hidden" r:id="rId38"/>
    <sheet name="Pu-الک 3 اینچ" sheetId="60" state="hidden" r:id="rId39"/>
    <sheet name="Pl-الک 3 اینچ" sheetId="61" state="hidden" r:id="rId40"/>
    <sheet name="Pu-درصد کلوخه های رسی" sheetId="93" state="hidden" r:id="rId41"/>
    <sheet name="Pl-درصد کلوخه های رسی" sheetId="94" state="hidden" r:id="rId42"/>
    <sheet name="Pu-  الک 2 اینچ " sheetId="96" state="hidden" r:id="rId43"/>
    <sheet name="Pl- الک 2 اینچ" sheetId="97" state="hidden" r:id="rId44"/>
    <sheet name="Pu- الک 1.5 " sheetId="99" state="hidden" r:id="rId45"/>
    <sheet name="Pl-الک 1.5 " sheetId="100" state="hidden" r:id="rId46"/>
    <sheet name="Pu- الک 40" sheetId="102" state="hidden" r:id="rId47"/>
    <sheet name="Pl-الک 40" sheetId="104" state="hidden" r:id="rId48"/>
    <sheet name="Pl-درصد ریزتر از الک200" sheetId="106" state="hidden" r:id="rId49"/>
    <sheet name="Pu-درصد ریزتر از الک200" sheetId="105" state="hidden" r:id="rId50"/>
    <sheet name="ورودی درصدسایش و جذب آب و چگالی" sheetId="108" r:id="rId51"/>
    <sheet name="ورودی درصدکلوخه رسی ودرصدپولکی" sheetId="116" r:id="rId52"/>
    <sheet name="ورودی درصد میکرودوال و افت وزنی" sheetId="112" r:id="rId53"/>
    <sheet name="پردازش" sheetId="55" state="hidden" r:id="rId54"/>
  </sheets>
  <definedNames>
    <definedName name="_xlnm.Print_Area" localSheetId="22">'ضریب پرداخت بالاست '!$A$1:$I$28</definedName>
    <definedName name="_xlnm.Print_Area" localSheetId="52">'ورودی درصد میکرودوال و افت وزنی'!$A$1:$L$199</definedName>
    <definedName name="_xlnm.Print_Area" localSheetId="50">'ورودی درصدسایش و جذب آب و چگالی'!$A$1:$N$200</definedName>
    <definedName name="_xlnm.Print_Area" localSheetId="51">'ورودی درصدکلوخه رسی ودرصدپولکی'!$A$1:$M$199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55" l="1"/>
  <c r="G32" i="55"/>
  <c r="S32" i="55"/>
  <c r="P32" i="55"/>
  <c r="M32" i="55"/>
  <c r="J32" i="55"/>
  <c r="D32" i="55"/>
  <c r="D29" i="55"/>
  <c r="J29" i="55"/>
  <c r="M29" i="55"/>
  <c r="P29" i="55"/>
  <c r="S29" i="55"/>
  <c r="B15" i="55"/>
  <c r="D15" i="55"/>
  <c r="F15" i="55"/>
  <c r="H15" i="55"/>
  <c r="J15" i="55"/>
  <c r="L15" i="55"/>
  <c r="N15" i="55"/>
  <c r="P15" i="55"/>
  <c r="P12" i="55"/>
  <c r="N12" i="55"/>
  <c r="L12" i="55"/>
  <c r="J12" i="55"/>
  <c r="H12" i="55"/>
  <c r="F12" i="55"/>
  <c r="D12" i="55"/>
  <c r="B12" i="55"/>
  <c r="S30" i="55"/>
  <c r="P30" i="55"/>
  <c r="M30" i="55"/>
  <c r="J30" i="55"/>
  <c r="G30" i="55"/>
  <c r="D30" i="55"/>
  <c r="D19" i="55" l="1"/>
  <c r="F8" i="56" l="1"/>
  <c r="F16" i="56"/>
  <c r="F17" i="56"/>
  <c r="F19" i="56"/>
  <c r="F18" i="56"/>
  <c r="F20" i="56"/>
  <c r="F21" i="56"/>
  <c r="Y23" i="55"/>
  <c r="Y22" i="55"/>
  <c r="Y21" i="55"/>
  <c r="M23" i="55"/>
  <c r="M22" i="55"/>
  <c r="M21" i="55"/>
  <c r="F23" i="56"/>
  <c r="F22" i="56"/>
  <c r="D22" i="56"/>
  <c r="M25" i="55" l="1"/>
  <c r="M24" i="55"/>
  <c r="E18" i="56"/>
  <c r="D18" i="56"/>
  <c r="V5" i="107"/>
  <c r="S3" i="105" l="1"/>
  <c r="S3" i="106"/>
  <c r="Y24" i="55"/>
  <c r="S2" i="105" s="1"/>
  <c r="Y25" i="55"/>
  <c r="S2" i="106" s="1"/>
  <c r="B3" i="55"/>
  <c r="E21" i="56"/>
  <c r="D21" i="56"/>
  <c r="V23" i="55"/>
  <c r="S3" i="117" s="1"/>
  <c r="S4" i="117" s="1"/>
  <c r="V22" i="55"/>
  <c r="V21" i="55"/>
  <c r="E22" i="56"/>
  <c r="P23" i="55"/>
  <c r="S3" i="109" s="1"/>
  <c r="S4" i="109" s="1"/>
  <c r="P22" i="55"/>
  <c r="P21" i="55"/>
  <c r="S23" i="55"/>
  <c r="S3" i="114" s="1"/>
  <c r="S4" i="114" s="1"/>
  <c r="S22" i="55"/>
  <c r="S21" i="55"/>
  <c r="E23" i="56"/>
  <c r="D23" i="56"/>
  <c r="S25" i="55" l="1"/>
  <c r="S24" i="55"/>
  <c r="P25" i="55"/>
  <c r="P24" i="55"/>
  <c r="V5" i="119"/>
  <c r="S3" i="118"/>
  <c r="S4" i="118" s="1"/>
  <c r="V25" i="55"/>
  <c r="V5" i="115"/>
  <c r="S3" i="113"/>
  <c r="S4" i="113" s="1"/>
  <c r="S2" i="110"/>
  <c r="S3" i="110"/>
  <c r="S4" i="110" s="1"/>
  <c r="V5" i="111"/>
  <c r="V24" i="55"/>
  <c r="S2" i="109" l="1"/>
  <c r="V2" i="109" s="1"/>
  <c r="AC6" i="109" s="1"/>
  <c r="S2" i="118"/>
  <c r="S2" i="117"/>
  <c r="S2" i="113"/>
  <c r="V2" i="113" s="1"/>
  <c r="AJ6" i="113" s="1"/>
  <c r="S2" i="114"/>
  <c r="V2" i="110"/>
  <c r="Z6" i="110" s="1"/>
  <c r="AH5" i="110"/>
  <c r="Z5" i="110"/>
  <c r="Y5" i="110"/>
  <c r="AD5" i="110"/>
  <c r="AJ5" i="110"/>
  <c r="V5" i="110"/>
  <c r="AH6" i="109"/>
  <c r="AE5" i="109"/>
  <c r="AA5" i="109"/>
  <c r="W5" i="109"/>
  <c r="AI5" i="109"/>
  <c r="AJ5" i="109"/>
  <c r="W5" i="110"/>
  <c r="W6" i="109"/>
  <c r="V6" i="109"/>
  <c r="X5" i="110"/>
  <c r="AE6" i="109"/>
  <c r="X5" i="109"/>
  <c r="AF5" i="110"/>
  <c r="AA5" i="110"/>
  <c r="AH5" i="109"/>
  <c r="AA6" i="109"/>
  <c r="Z6" i="109"/>
  <c r="AB5" i="109"/>
  <c r="AJ6" i="109"/>
  <c r="AG5" i="109"/>
  <c r="AF5" i="109"/>
  <c r="AB5" i="110"/>
  <c r="X6" i="109"/>
  <c r="AB6" i="109"/>
  <c r="Y5" i="109"/>
  <c r="AI6" i="109"/>
  <c r="AF6" i="109"/>
  <c r="V5" i="109"/>
  <c r="AG6" i="109"/>
  <c r="AE5" i="110"/>
  <c r="AG5" i="110"/>
  <c r="AI5" i="110"/>
  <c r="AC5" i="109"/>
  <c r="AC5" i="110"/>
  <c r="AD5" i="109"/>
  <c r="Y6" i="109"/>
  <c r="AD6" i="109"/>
  <c r="Z5" i="109"/>
  <c r="F3" i="55"/>
  <c r="F2" i="55"/>
  <c r="S6" i="109" l="1"/>
  <c r="S5" i="109"/>
  <c r="P26" i="55" s="1"/>
  <c r="AH6" i="110"/>
  <c r="AC5" i="113"/>
  <c r="V2" i="118"/>
  <c r="AJ5" i="118"/>
  <c r="AG5" i="118"/>
  <c r="AI5" i="118"/>
  <c r="AB5" i="118"/>
  <c r="AA5" i="118"/>
  <c r="AF5" i="118"/>
  <c r="Z5" i="118"/>
  <c r="V5" i="118"/>
  <c r="X5" i="118"/>
  <c r="AE5" i="118"/>
  <c r="Y5" i="118"/>
  <c r="AD5" i="118"/>
  <c r="W5" i="118"/>
  <c r="AC5" i="118"/>
  <c r="AH5" i="118"/>
  <c r="V2" i="117"/>
  <c r="AF5" i="117"/>
  <c r="AD5" i="117"/>
  <c r="Y5" i="117"/>
  <c r="AI5" i="117"/>
  <c r="Z5" i="117"/>
  <c r="V5" i="117"/>
  <c r="X5" i="117"/>
  <c r="AJ5" i="117"/>
  <c r="AE5" i="117"/>
  <c r="AG5" i="117"/>
  <c r="W5" i="117"/>
  <c r="AC5" i="117"/>
  <c r="AA5" i="117"/>
  <c r="AH5" i="117"/>
  <c r="AB5" i="117"/>
  <c r="Z5" i="113"/>
  <c r="AG5" i="113"/>
  <c r="Y6" i="110"/>
  <c r="X6" i="110"/>
  <c r="AE6" i="110"/>
  <c r="W6" i="110"/>
  <c r="AI6" i="110"/>
  <c r="AA6" i="110"/>
  <c r="AG6" i="110"/>
  <c r="AC6" i="110"/>
  <c r="AH6" i="113"/>
  <c r="AC6" i="113"/>
  <c r="Y5" i="113"/>
  <c r="AB6" i="113"/>
  <c r="AB5" i="113"/>
  <c r="AD6" i="113"/>
  <c r="AI5" i="113"/>
  <c r="Z6" i="113"/>
  <c r="AF6" i="113"/>
  <c r="AE6" i="113"/>
  <c r="AI6" i="113"/>
  <c r="AG6" i="113"/>
  <c r="W5" i="113"/>
  <c r="V6" i="113"/>
  <c r="V5" i="113"/>
  <c r="AJ5" i="113"/>
  <c r="AF5" i="113"/>
  <c r="X5" i="113"/>
  <c r="W6" i="113"/>
  <c r="AH5" i="113"/>
  <c r="AA6" i="113"/>
  <c r="Y6" i="113"/>
  <c r="AE5" i="113"/>
  <c r="AD5" i="113"/>
  <c r="AA5" i="113"/>
  <c r="X6" i="113"/>
  <c r="V2" i="114"/>
  <c r="Z5" i="114"/>
  <c r="AE5" i="114"/>
  <c r="AA5" i="114"/>
  <c r="Y5" i="114"/>
  <c r="X5" i="114"/>
  <c r="V5" i="114"/>
  <c r="AD5" i="114"/>
  <c r="AF5" i="114"/>
  <c r="AG5" i="114"/>
  <c r="AJ5" i="114"/>
  <c r="AC5" i="114"/>
  <c r="AB5" i="114"/>
  <c r="W5" i="114"/>
  <c r="AH5" i="114"/>
  <c r="AI5" i="114"/>
  <c r="S5" i="110"/>
  <c r="P27" i="55" s="1"/>
  <c r="V6" i="110"/>
  <c r="AB6" i="110"/>
  <c r="AF6" i="110"/>
  <c r="AD6" i="110"/>
  <c r="AJ6" i="110"/>
  <c r="J23" i="55"/>
  <c r="J22" i="55"/>
  <c r="J21" i="55"/>
  <c r="G23" i="55"/>
  <c r="G22" i="55"/>
  <c r="G21" i="55"/>
  <c r="D23" i="55"/>
  <c r="D22" i="55"/>
  <c r="D21" i="55"/>
  <c r="P6" i="55"/>
  <c r="P5" i="55"/>
  <c r="P4" i="55"/>
  <c r="H6" i="55"/>
  <c r="H5" i="55"/>
  <c r="H4" i="55"/>
  <c r="N6" i="55"/>
  <c r="N5" i="55"/>
  <c r="N4" i="55"/>
  <c r="L6" i="55"/>
  <c r="L5" i="55"/>
  <c r="L4" i="55"/>
  <c r="J6" i="55"/>
  <c r="J5" i="55"/>
  <c r="J4" i="55"/>
  <c r="F6" i="55"/>
  <c r="F5" i="55"/>
  <c r="F4" i="55"/>
  <c r="D6" i="55"/>
  <c r="D5" i="55"/>
  <c r="D4" i="55"/>
  <c r="B6" i="55"/>
  <c r="B5" i="55"/>
  <c r="B4" i="55"/>
  <c r="B8" i="55" l="1"/>
  <c r="B7" i="55"/>
  <c r="F8" i="55"/>
  <c r="F7" i="55"/>
  <c r="L8" i="55"/>
  <c r="L7" i="55"/>
  <c r="H8" i="55"/>
  <c r="H7" i="55"/>
  <c r="D25" i="55"/>
  <c r="D24" i="55"/>
  <c r="J25" i="55"/>
  <c r="J24" i="55"/>
  <c r="D8" i="55"/>
  <c r="D7" i="55"/>
  <c r="J8" i="55"/>
  <c r="J7" i="55"/>
  <c r="N8" i="55"/>
  <c r="N7" i="55"/>
  <c r="P8" i="55"/>
  <c r="P7" i="55"/>
  <c r="G25" i="55"/>
  <c r="G24" i="55"/>
  <c r="P28" i="55"/>
  <c r="V4" i="111" s="1"/>
  <c r="S5" i="118"/>
  <c r="V27" i="55" s="1"/>
  <c r="AJ6" i="118"/>
  <c r="AG6" i="118"/>
  <c r="AI6" i="118"/>
  <c r="AE6" i="118"/>
  <c r="Y6" i="118"/>
  <c r="AA6" i="118"/>
  <c r="AD6" i="118"/>
  <c r="AH6" i="118"/>
  <c r="AF6" i="118"/>
  <c r="Z6" i="118"/>
  <c r="X6" i="118"/>
  <c r="V6" i="118"/>
  <c r="AB6" i="118"/>
  <c r="W6" i="118"/>
  <c r="AC6" i="118"/>
  <c r="AA6" i="117"/>
  <c r="AH6" i="117"/>
  <c r="W6" i="117"/>
  <c r="AB6" i="117"/>
  <c r="AG6" i="117"/>
  <c r="AC6" i="117"/>
  <c r="AE6" i="117"/>
  <c r="Y6" i="117"/>
  <c r="AJ6" i="117"/>
  <c r="AD6" i="117"/>
  <c r="AF6" i="117"/>
  <c r="X6" i="117"/>
  <c r="V6" i="117"/>
  <c r="AI6" i="117"/>
  <c r="Z6" i="117"/>
  <c r="S5" i="117"/>
  <c r="V26" i="55" s="1"/>
  <c r="S5" i="113"/>
  <c r="S26" i="55" s="1"/>
  <c r="S6" i="113"/>
  <c r="S5" i="114"/>
  <c r="S27" i="55" s="1"/>
  <c r="AG6" i="114"/>
  <c r="V6" i="114"/>
  <c r="AF6" i="114"/>
  <c r="AJ6" i="114"/>
  <c r="Y6" i="114"/>
  <c r="AB6" i="114"/>
  <c r="AC6" i="114"/>
  <c r="AE6" i="114"/>
  <c r="X6" i="114"/>
  <c r="AI6" i="114"/>
  <c r="AD6" i="114"/>
  <c r="AA6" i="114"/>
  <c r="W6" i="114"/>
  <c r="AH6" i="114"/>
  <c r="Z6" i="114"/>
  <c r="S6" i="110"/>
  <c r="V5" i="103"/>
  <c r="V5" i="101"/>
  <c r="V5" i="98"/>
  <c r="V5" i="95"/>
  <c r="V5" i="62"/>
  <c r="V5" i="57"/>
  <c r="V5" i="65"/>
  <c r="V5" i="68"/>
  <c r="AK52" i="111" l="1"/>
  <c r="AA52" i="111"/>
  <c r="AE52" i="111"/>
  <c r="AI52" i="111"/>
  <c r="X52" i="111"/>
  <c r="AB52" i="111"/>
  <c r="AF52" i="111"/>
  <c r="AJ52" i="111"/>
  <c r="Y52" i="111"/>
  <c r="AC52" i="111"/>
  <c r="AG52" i="111"/>
  <c r="W52" i="111"/>
  <c r="Z52" i="111"/>
  <c r="AD52" i="111"/>
  <c r="AH52" i="111"/>
  <c r="W42" i="111"/>
  <c r="AA42" i="111"/>
  <c r="AE42" i="111"/>
  <c r="AI42" i="111"/>
  <c r="X43" i="111"/>
  <c r="AB43" i="111"/>
  <c r="AF43" i="111"/>
  <c r="AJ43" i="111"/>
  <c r="Y44" i="111"/>
  <c r="AC44" i="111"/>
  <c r="AG44" i="111"/>
  <c r="AK44" i="111"/>
  <c r="Z45" i="111"/>
  <c r="AD45" i="111"/>
  <c r="AH45" i="111"/>
  <c r="W46" i="111"/>
  <c r="AA46" i="111"/>
  <c r="AE46" i="111"/>
  <c r="AI46" i="111"/>
  <c r="X47" i="111"/>
  <c r="AB47" i="111"/>
  <c r="AF47" i="111"/>
  <c r="AJ47" i="111"/>
  <c r="Y48" i="111"/>
  <c r="AC48" i="111"/>
  <c r="AG48" i="111"/>
  <c r="AK48" i="111"/>
  <c r="Z49" i="111"/>
  <c r="AD49" i="111"/>
  <c r="AH49" i="111"/>
  <c r="W50" i="111"/>
  <c r="AA50" i="111"/>
  <c r="AE50" i="111"/>
  <c r="AI50" i="111"/>
  <c r="X51" i="111"/>
  <c r="AB51" i="111"/>
  <c r="AF51" i="111"/>
  <c r="AJ51" i="111"/>
  <c r="AC45" i="111"/>
  <c r="Z42" i="111"/>
  <c r="AD42" i="111"/>
  <c r="AH42" i="111"/>
  <c r="W43" i="111"/>
  <c r="AA43" i="111"/>
  <c r="AE43" i="111"/>
  <c r="AI43" i="111"/>
  <c r="X44" i="111"/>
  <c r="AB44" i="111"/>
  <c r="AF44" i="111"/>
  <c r="W45" i="111"/>
  <c r="AA45" i="111"/>
  <c r="AG45" i="111"/>
  <c r="X46" i="111"/>
  <c r="AF46" i="111"/>
  <c r="Y47" i="111"/>
  <c r="AG47" i="111"/>
  <c r="Z48" i="111"/>
  <c r="AH48" i="111"/>
  <c r="AA49" i="111"/>
  <c r="AI49" i="111"/>
  <c r="AB50" i="111"/>
  <c r="AJ50" i="111"/>
  <c r="AC51" i="111"/>
  <c r="AK51" i="111"/>
  <c r="AK45" i="111"/>
  <c r="AH46" i="111"/>
  <c r="AA47" i="111"/>
  <c r="AI47" i="111"/>
  <c r="AB48" i="111"/>
  <c r="AJ48" i="111"/>
  <c r="AC49" i="111"/>
  <c r="AK49" i="111"/>
  <c r="AD50" i="111"/>
  <c r="W51" i="111"/>
  <c r="AE51" i="111"/>
  <c r="AI51" i="111"/>
  <c r="AK47" i="111"/>
  <c r="AE49" i="111"/>
  <c r="AF50" i="111"/>
  <c r="AG51" i="111"/>
  <c r="AD46" i="111"/>
  <c r="AE47" i="111"/>
  <c r="AF48" i="111"/>
  <c r="AG49" i="111"/>
  <c r="Z50" i="111"/>
  <c r="AA51" i="111"/>
  <c r="Z46" i="111"/>
  <c r="Y42" i="111"/>
  <c r="AC42" i="111"/>
  <c r="AG42" i="111"/>
  <c r="AK42" i="111"/>
  <c r="Z43" i="111"/>
  <c r="AD43" i="111"/>
  <c r="AH43" i="111"/>
  <c r="W44" i="111"/>
  <c r="AA44" i="111"/>
  <c r="AE44" i="111"/>
  <c r="AI44" i="111"/>
  <c r="X45" i="111"/>
  <c r="AB45" i="111"/>
  <c r="AF45" i="111"/>
  <c r="AJ45" i="111"/>
  <c r="Y46" i="111"/>
  <c r="AC46" i="111"/>
  <c r="AG46" i="111"/>
  <c r="AK46" i="111"/>
  <c r="Z47" i="111"/>
  <c r="AD47" i="111"/>
  <c r="AH47" i="111"/>
  <c r="W48" i="111"/>
  <c r="AA48" i="111"/>
  <c r="AE48" i="111"/>
  <c r="AI48" i="111"/>
  <c r="X49" i="111"/>
  <c r="AB49" i="111"/>
  <c r="AF49" i="111"/>
  <c r="AJ49" i="111"/>
  <c r="Y50" i="111"/>
  <c r="AC50" i="111"/>
  <c r="AG50" i="111"/>
  <c r="AK50" i="111"/>
  <c r="Z51" i="111"/>
  <c r="AD51" i="111"/>
  <c r="AH51" i="111"/>
  <c r="AJ44" i="111"/>
  <c r="X42" i="111"/>
  <c r="AB42" i="111"/>
  <c r="AF42" i="111"/>
  <c r="AJ42" i="111"/>
  <c r="Y43" i="111"/>
  <c r="AC43" i="111"/>
  <c r="AG43" i="111"/>
  <c r="AK43" i="111"/>
  <c r="Z44" i="111"/>
  <c r="AD44" i="111"/>
  <c r="AH44" i="111"/>
  <c r="Y45" i="111"/>
  <c r="AE45" i="111"/>
  <c r="AI45" i="111"/>
  <c r="AB46" i="111"/>
  <c r="AJ46" i="111"/>
  <c r="AC47" i="111"/>
  <c r="AD48" i="111"/>
  <c r="W49" i="111"/>
  <c r="X50" i="111"/>
  <c r="Y51" i="111"/>
  <c r="W47" i="111"/>
  <c r="X48" i="111"/>
  <c r="Y49" i="111"/>
  <c r="AH50" i="111"/>
  <c r="V28" i="55"/>
  <c r="V4" i="119" s="1"/>
  <c r="AI10" i="119" s="1"/>
  <c r="AH34" i="119"/>
  <c r="Y34" i="119"/>
  <c r="AJ40" i="119"/>
  <c r="AD14" i="119"/>
  <c r="Y23" i="119"/>
  <c r="Y22" i="119"/>
  <c r="AJ31" i="119"/>
  <c r="AI22" i="119"/>
  <c r="AJ37" i="119"/>
  <c r="AC38" i="119"/>
  <c r="Z18" i="119"/>
  <c r="AF20" i="119"/>
  <c r="AA40" i="119"/>
  <c r="Y25" i="119"/>
  <c r="AG9" i="119"/>
  <c r="AJ36" i="119"/>
  <c r="AB23" i="119"/>
  <c r="AF39" i="119"/>
  <c r="AD30" i="119"/>
  <c r="AF11" i="119"/>
  <c r="AJ41" i="119"/>
  <c r="AJ18" i="119"/>
  <c r="AH14" i="119"/>
  <c r="AD38" i="119"/>
  <c r="AC32" i="119"/>
  <c r="AG39" i="119"/>
  <c r="AH37" i="119"/>
  <c r="AC33" i="119"/>
  <c r="Y18" i="119"/>
  <c r="Y27" i="119"/>
  <c r="AG20" i="119"/>
  <c r="AC22" i="119"/>
  <c r="X32" i="119"/>
  <c r="AI27" i="119"/>
  <c r="W18" i="119"/>
  <c r="AD34" i="119"/>
  <c r="AB19" i="119"/>
  <c r="AA6" i="119"/>
  <c r="AI12" i="119"/>
  <c r="AB41" i="119"/>
  <c r="AC21" i="119"/>
  <c r="AG8" i="119"/>
  <c r="AD29" i="119"/>
  <c r="Z26" i="119"/>
  <c r="AG19" i="119"/>
  <c r="AK36" i="119"/>
  <c r="AA21" i="119"/>
  <c r="W16" i="119"/>
  <c r="AH39" i="119"/>
  <c r="AH16" i="119"/>
  <c r="AG29" i="119"/>
  <c r="AD8" i="119"/>
  <c r="AK20" i="119"/>
  <c r="AB17" i="119"/>
  <c r="Z28" i="119"/>
  <c r="AH40" i="119"/>
  <c r="AB36" i="119"/>
  <c r="AA38" i="119"/>
  <c r="W6" i="119"/>
  <c r="W5" i="119" s="1"/>
  <c r="AD21" i="119"/>
  <c r="AF37" i="119"/>
  <c r="AF14" i="119"/>
  <c r="Y35" i="119"/>
  <c r="AG30" i="119"/>
  <c r="AH24" i="119"/>
  <c r="AB13" i="119"/>
  <c r="AF36" i="119"/>
  <c r="AK41" i="119"/>
  <c r="AG24" i="119"/>
  <c r="AA33" i="119"/>
  <c r="W20" i="119"/>
  <c r="AA15" i="119"/>
  <c r="W30" i="119"/>
  <c r="AA16" i="119"/>
  <c r="Y12" i="119"/>
  <c r="AK25" i="119"/>
  <c r="AE34" i="119"/>
  <c r="AE16" i="119"/>
  <c r="AB29" i="119"/>
  <c r="AK22" i="119"/>
  <c r="X37" i="119"/>
  <c r="AF33" i="119"/>
  <c r="AI14" i="119"/>
  <c r="Y39" i="119"/>
  <c r="AE32" i="119"/>
  <c r="AJ38" i="119"/>
  <c r="AH31" i="119"/>
  <c r="W27" i="119"/>
  <c r="Z27" i="119"/>
  <c r="AD35" i="119"/>
  <c r="AD12" i="119"/>
  <c r="AJ19" i="119"/>
  <c r="Z7" i="119"/>
  <c r="AH29" i="119"/>
  <c r="X13" i="119"/>
  <c r="AK40" i="119"/>
  <c r="AH36" i="119"/>
  <c r="Z32" i="119"/>
  <c r="AI36" i="119"/>
  <c r="Y24" i="119"/>
  <c r="Y20" i="119"/>
  <c r="AH30" i="119"/>
  <c r="AE12" i="119"/>
  <c r="AD18" i="119"/>
  <c r="AG18" i="119"/>
  <c r="AG33" i="119"/>
  <c r="AF6" i="119"/>
  <c r="AB33" i="119"/>
  <c r="AF31" i="119"/>
  <c r="AB10" i="119"/>
  <c r="AB18" i="119"/>
  <c r="AA23" i="119"/>
  <c r="AA11" i="119"/>
  <c r="AF9" i="119"/>
  <c r="AD22" i="119"/>
  <c r="AA28" i="119"/>
  <c r="W7" i="119"/>
  <c r="AB28" i="119"/>
  <c r="Y32" i="119"/>
  <c r="W40" i="119"/>
  <c r="AH22" i="119"/>
  <c r="Y11" i="119"/>
  <c r="AH13" i="119"/>
  <c r="AF27" i="119"/>
  <c r="AC37" i="119"/>
  <c r="Y30" i="119"/>
  <c r="AI16" i="119"/>
  <c r="AA39" i="119"/>
  <c r="AF26" i="119"/>
  <c r="AC27" i="119"/>
  <c r="W17" i="119"/>
  <c r="W25" i="119"/>
  <c r="AA37" i="119"/>
  <c r="AG21" i="119"/>
  <c r="AE39" i="119"/>
  <c r="Z12" i="119"/>
  <c r="AK30" i="119"/>
  <c r="AE26" i="119"/>
  <c r="W11" i="119"/>
  <c r="AA14" i="119"/>
  <c r="Z22" i="119"/>
  <c r="AA19" i="119"/>
  <c r="X20" i="119"/>
  <c r="AE35" i="119"/>
  <c r="W8" i="119"/>
  <c r="AI32" i="119"/>
  <c r="Y8" i="119"/>
  <c r="AI15" i="119"/>
  <c r="AH26" i="119"/>
  <c r="AC20" i="119"/>
  <c r="AH23" i="119"/>
  <c r="AJ34" i="119"/>
  <c r="AD10" i="119"/>
  <c r="AC39" i="119"/>
  <c r="AA35" i="119"/>
  <c r="X23" i="119"/>
  <c r="AD15" i="119"/>
  <c r="AD27" i="119"/>
  <c r="AF38" i="119"/>
  <c r="AA34" i="119"/>
  <c r="AD33" i="119"/>
  <c r="AB24" i="119"/>
  <c r="AE40" i="119"/>
  <c r="AE10" i="119"/>
  <c r="Z31" i="119"/>
  <c r="AE7" i="119"/>
  <c r="AG27" i="119"/>
  <c r="AC12" i="119"/>
  <c r="AG28" i="119"/>
  <c r="W33" i="119"/>
  <c r="Z9" i="119"/>
  <c r="AB37" i="119"/>
  <c r="AC8" i="119"/>
  <c r="AK19" i="119"/>
  <c r="X12" i="119"/>
  <c r="Y38" i="119"/>
  <c r="AG23" i="119"/>
  <c r="AD37" i="119"/>
  <c r="Z17" i="119"/>
  <c r="W32" i="119"/>
  <c r="AG12" i="119"/>
  <c r="AG32" i="119"/>
  <c r="AK29" i="119"/>
  <c r="X29" i="119"/>
  <c r="Z40" i="119"/>
  <c r="AK28" i="119"/>
  <c r="AI19" i="119"/>
  <c r="AG31" i="119"/>
  <c r="AE37" i="119"/>
  <c r="W22" i="119"/>
  <c r="AA22" i="119"/>
  <c r="X18" i="119"/>
  <c r="AF34" i="119"/>
  <c r="AC9" i="119"/>
  <c r="AA27" i="119"/>
  <c r="AE23" i="119"/>
  <c r="AI37" i="119"/>
  <c r="AG11" i="119"/>
  <c r="Z19" i="119"/>
  <c r="Z8" i="119"/>
  <c r="AK31" i="119"/>
  <c r="AD17" i="119"/>
  <c r="W14" i="119"/>
  <c r="AE28" i="119"/>
  <c r="AA29" i="119"/>
  <c r="AE41" i="119"/>
  <c r="Y26" i="119"/>
  <c r="AD19" i="119"/>
  <c r="AF30" i="119"/>
  <c r="AK23" i="119"/>
  <c r="AH10" i="119"/>
  <c r="AE18" i="119"/>
  <c r="AD31" i="119"/>
  <c r="Z21" i="119"/>
  <c r="Z23" i="119"/>
  <c r="AB34" i="119"/>
  <c r="AI11" i="119"/>
  <c r="AB40" i="119"/>
  <c r="Y37" i="119"/>
  <c r="AE24" i="119"/>
  <c r="Y16" i="119"/>
  <c r="AK26" i="119"/>
  <c r="X38" i="119"/>
  <c r="Z33" i="119"/>
  <c r="Z34" i="119"/>
  <c r="AG25" i="119"/>
  <c r="AB21" i="119"/>
  <c r="AH18" i="119"/>
  <c r="AF12" i="119"/>
  <c r="AG38" i="119"/>
  <c r="Y40" i="119"/>
  <c r="AG15" i="119"/>
  <c r="AG17" i="119"/>
  <c r="AF29" i="119"/>
  <c r="AC19" i="119"/>
  <c r="AI29" i="119"/>
  <c r="AF28" i="119"/>
  <c r="W34" i="119"/>
  <c r="AA18" i="119"/>
  <c r="AD36" i="119"/>
  <c r="Y7" i="119"/>
  <c r="X10" i="119"/>
  <c r="X16" i="119"/>
  <c r="X19" i="119"/>
  <c r="AI24" i="119"/>
  <c r="AK35" i="119"/>
  <c r="AB20" i="119"/>
  <c r="Z14" i="119"/>
  <c r="AK11" i="119"/>
  <c r="AJ30" i="119"/>
  <c r="AF15" i="119"/>
  <c r="AF40" i="119"/>
  <c r="AJ12" i="119"/>
  <c r="AH27" i="119"/>
  <c r="AH17" i="119"/>
  <c r="AH20" i="119"/>
  <c r="AF16" i="119"/>
  <c r="AC41" i="119"/>
  <c r="AA26" i="119"/>
  <c r="Z38" i="119"/>
  <c r="AG41" i="119"/>
  <c r="AD25" i="119"/>
  <c r="AE19" i="119"/>
  <c r="AB39" i="119"/>
  <c r="X22" i="119"/>
  <c r="AG26" i="119"/>
  <c r="X34" i="119"/>
  <c r="AE29" i="119"/>
  <c r="Y6" i="119"/>
  <c r="AI30" i="119"/>
  <c r="AI18" i="119"/>
  <c r="AJ13" i="119"/>
  <c r="AB15" i="119"/>
  <c r="W31" i="119"/>
  <c r="AB6" i="119"/>
  <c r="AF23" i="119"/>
  <c r="Z20" i="119"/>
  <c r="AK33" i="119"/>
  <c r="AA8" i="119"/>
  <c r="AC16" i="119"/>
  <c r="AI39" i="119"/>
  <c r="AA12" i="119"/>
  <c r="AI21" i="119"/>
  <c r="AH19" i="119"/>
  <c r="AA24" i="119"/>
  <c r="Z30" i="119"/>
  <c r="AC28" i="119"/>
  <c r="Z25" i="119"/>
  <c r="AD32" i="119"/>
  <c r="Z15" i="119"/>
  <c r="AB26" i="119"/>
  <c r="Y33" i="119"/>
  <c r="AF32" i="119"/>
  <c r="AA7" i="119"/>
  <c r="AG16" i="119"/>
  <c r="AI26" i="119"/>
  <c r="AK18" i="119"/>
  <c r="X30" i="119"/>
  <c r="AC25" i="119"/>
  <c r="AK12" i="119"/>
  <c r="AJ20" i="119"/>
  <c r="W35" i="119"/>
  <c r="AJ21" i="119"/>
  <c r="AG22" i="119"/>
  <c r="AI33" i="119"/>
  <c r="AA13" i="119"/>
  <c r="X41" i="119"/>
  <c r="AI38" i="119"/>
  <c r="Y28" i="119"/>
  <c r="AK14" i="119"/>
  <c r="AB30" i="119"/>
  <c r="AF24" i="119"/>
  <c r="AC34" i="119"/>
  <c r="AH33" i="119"/>
  <c r="AC11" i="119"/>
  <c r="AC23" i="119"/>
  <c r="AB25" i="119"/>
  <c r="AJ10" i="119"/>
  <c r="Y19" i="119"/>
  <c r="AE6" i="119"/>
  <c r="W24" i="119"/>
  <c r="AK27" i="119"/>
  <c r="AD23" i="119"/>
  <c r="AG34" i="119"/>
  <c r="AE20" i="119"/>
  <c r="AI31" i="119"/>
  <c r="W29" i="119"/>
  <c r="AI28" i="119"/>
  <c r="Z39" i="119"/>
  <c r="AK16" i="119"/>
  <c r="AE27" i="119"/>
  <c r="AE22" i="119"/>
  <c r="S6" i="118"/>
  <c r="S6" i="117"/>
  <c r="S28" i="55"/>
  <c r="V4" i="115" s="1"/>
  <c r="S6" i="114"/>
  <c r="V5" i="71"/>
  <c r="AB11" i="119" l="1"/>
  <c r="W19" i="119"/>
  <c r="X11" i="119"/>
  <c r="AH32" i="119"/>
  <c r="X28" i="119"/>
  <c r="AF10" i="119"/>
  <c r="AG35" i="119"/>
  <c r="AA17" i="119"/>
  <c r="W15" i="119"/>
  <c r="W38" i="119"/>
  <c r="AH38" i="119"/>
  <c r="AD7" i="119"/>
  <c r="AA31" i="119"/>
  <c r="AI23" i="119"/>
  <c r="AC29" i="119"/>
  <c r="AI34" i="119"/>
  <c r="W9" i="119"/>
  <c r="X31" i="119"/>
  <c r="AD39" i="119"/>
  <c r="AH9" i="119"/>
  <c r="AI17" i="119"/>
  <c r="AB14" i="119"/>
  <c r="X52" i="119"/>
  <c r="AA52" i="119"/>
  <c r="AE52" i="119"/>
  <c r="AI52" i="119"/>
  <c r="AK52" i="119"/>
  <c r="AB52" i="119"/>
  <c r="AF52" i="119"/>
  <c r="AJ52" i="119"/>
  <c r="Y52" i="119"/>
  <c r="AC52" i="119"/>
  <c r="AG52" i="119"/>
  <c r="W52" i="119"/>
  <c r="Z52" i="119"/>
  <c r="AD52" i="119"/>
  <c r="AH52" i="119"/>
  <c r="Y52" i="115"/>
  <c r="AD52" i="115"/>
  <c r="AH52" i="115"/>
  <c r="AA52" i="115"/>
  <c r="Z52" i="115"/>
  <c r="AE52" i="115"/>
  <c r="AI52" i="115"/>
  <c r="AJ52" i="115"/>
  <c r="AB52" i="115"/>
  <c r="AF52" i="115"/>
  <c r="AK52" i="115"/>
  <c r="X52" i="115"/>
  <c r="AC52" i="115"/>
  <c r="AG52" i="115"/>
  <c r="W52" i="115"/>
  <c r="AE11" i="119"/>
  <c r="W23" i="119"/>
  <c r="AI20" i="119"/>
  <c r="Z36" i="119"/>
  <c r="Z29" i="119"/>
  <c r="Y36" i="119"/>
  <c r="AK10" i="119"/>
  <c r="AK34" i="119"/>
  <c r="AE30" i="119"/>
  <c r="Z16" i="119"/>
  <c r="AG37" i="119"/>
  <c r="AH21" i="119"/>
  <c r="AF7" i="119"/>
  <c r="AJ25" i="119"/>
  <c r="AF19" i="119"/>
  <c r="AA25" i="119"/>
  <c r="Z35" i="119"/>
  <c r="AC10" i="119"/>
  <c r="AB22" i="119"/>
  <c r="AF41" i="119"/>
  <c r="AF25" i="119"/>
  <c r="AD26" i="119"/>
  <c r="AC35" i="115"/>
  <c r="W42" i="115"/>
  <c r="AA42" i="115"/>
  <c r="AE42" i="115"/>
  <c r="AI42" i="115"/>
  <c r="X43" i="115"/>
  <c r="AB43" i="115"/>
  <c r="AF43" i="115"/>
  <c r="AJ43" i="115"/>
  <c r="Y44" i="115"/>
  <c r="AC44" i="115"/>
  <c r="AG44" i="115"/>
  <c r="AK44" i="115"/>
  <c r="Z45" i="115"/>
  <c r="AD45" i="115"/>
  <c r="AH45" i="115"/>
  <c r="W46" i="115"/>
  <c r="AA46" i="115"/>
  <c r="AE46" i="115"/>
  <c r="AI46" i="115"/>
  <c r="X47" i="115"/>
  <c r="AB47" i="115"/>
  <c r="AF47" i="115"/>
  <c r="AJ47" i="115"/>
  <c r="Y48" i="115"/>
  <c r="AC48" i="115"/>
  <c r="AG48" i="115"/>
  <c r="AK48" i="115"/>
  <c r="Z49" i="115"/>
  <c r="AD49" i="115"/>
  <c r="AH49" i="115"/>
  <c r="W50" i="115"/>
  <c r="AA50" i="115"/>
  <c r="AE50" i="115"/>
  <c r="AI50" i="115"/>
  <c r="X51" i="115"/>
  <c r="AB51" i="115"/>
  <c r="AF51" i="115"/>
  <c r="AJ51" i="115"/>
  <c r="X50" i="115"/>
  <c r="Z42" i="115"/>
  <c r="AD42" i="115"/>
  <c r="AH42" i="115"/>
  <c r="W43" i="115"/>
  <c r="AA43" i="115"/>
  <c r="AE43" i="115"/>
  <c r="AI43" i="115"/>
  <c r="X44" i="115"/>
  <c r="AF44" i="115"/>
  <c r="AJ44" i="115"/>
  <c r="AC45" i="115"/>
  <c r="Y42" i="115"/>
  <c r="AC42" i="115"/>
  <c r="AG42" i="115"/>
  <c r="AK42" i="115"/>
  <c r="Z43" i="115"/>
  <c r="AD43" i="115"/>
  <c r="AH43" i="115"/>
  <c r="W44" i="115"/>
  <c r="AA44" i="115"/>
  <c r="AE44" i="115"/>
  <c r="AI44" i="115"/>
  <c r="X45" i="115"/>
  <c r="AB45" i="115"/>
  <c r="AF45" i="115"/>
  <c r="AJ45" i="115"/>
  <c r="Y46" i="115"/>
  <c r="AC46" i="115"/>
  <c r="AG46" i="115"/>
  <c r="AK46" i="115"/>
  <c r="Z47" i="115"/>
  <c r="AD47" i="115"/>
  <c r="AH47" i="115"/>
  <c r="W48" i="115"/>
  <c r="AA48" i="115"/>
  <c r="AE48" i="115"/>
  <c r="AI48" i="115"/>
  <c r="X49" i="115"/>
  <c r="AB49" i="115"/>
  <c r="AF49" i="115"/>
  <c r="AJ49" i="115"/>
  <c r="Y50" i="115"/>
  <c r="AC50" i="115"/>
  <c r="AG50" i="115"/>
  <c r="AK50" i="115"/>
  <c r="Z51" i="115"/>
  <c r="AD51" i="115"/>
  <c r="AH51" i="115"/>
  <c r="AI49" i="115"/>
  <c r="X42" i="115"/>
  <c r="AB42" i="115"/>
  <c r="AF42" i="115"/>
  <c r="AJ42" i="115"/>
  <c r="Y43" i="115"/>
  <c r="AC43" i="115"/>
  <c r="AG43" i="115"/>
  <c r="AK43" i="115"/>
  <c r="Z44" i="115"/>
  <c r="AD44" i="115"/>
  <c r="AH44" i="115"/>
  <c r="W45" i="115"/>
  <c r="AA45" i="115"/>
  <c r="AE45" i="115"/>
  <c r="AI45" i="115"/>
  <c r="X46" i="115"/>
  <c r="AB46" i="115"/>
  <c r="AF46" i="115"/>
  <c r="AJ46" i="115"/>
  <c r="Y47" i="115"/>
  <c r="AC47" i="115"/>
  <c r="AG47" i="115"/>
  <c r="AK47" i="115"/>
  <c r="Z48" i="115"/>
  <c r="AD48" i="115"/>
  <c r="AH48" i="115"/>
  <c r="W49" i="115"/>
  <c r="AA49" i="115"/>
  <c r="AE49" i="115"/>
  <c r="AK49" i="115"/>
  <c r="AF50" i="115"/>
  <c r="Y51" i="115"/>
  <c r="AG51" i="115"/>
  <c r="AH50" i="115"/>
  <c r="AA51" i="115"/>
  <c r="AI51" i="115"/>
  <c r="AB44" i="115"/>
  <c r="Y45" i="115"/>
  <c r="AG45" i="115"/>
  <c r="AK45" i="115"/>
  <c r="AD46" i="115"/>
  <c r="W47" i="115"/>
  <c r="AE47" i="115"/>
  <c r="X48" i="115"/>
  <c r="AF48" i="115"/>
  <c r="Y49" i="115"/>
  <c r="AG49" i="115"/>
  <c r="AJ50" i="115"/>
  <c r="AK51" i="115"/>
  <c r="Z50" i="115"/>
  <c r="AE51" i="115"/>
  <c r="Z46" i="115"/>
  <c r="AH46" i="115"/>
  <c r="AA47" i="115"/>
  <c r="AI47" i="115"/>
  <c r="AB48" i="115"/>
  <c r="AJ48" i="115"/>
  <c r="AC49" i="115"/>
  <c r="AB50" i="115"/>
  <c r="AC51" i="115"/>
  <c r="W51" i="115"/>
  <c r="AD50" i="115"/>
  <c r="Z24" i="119"/>
  <c r="AI35" i="119"/>
  <c r="AC40" i="119"/>
  <c r="AC17" i="119"/>
  <c r="AK21" i="119"/>
  <c r="AJ35" i="119"/>
  <c r="Y21" i="119"/>
  <c r="Z10" i="119"/>
  <c r="AB8" i="119"/>
  <c r="AE9" i="119"/>
  <c r="AJ22" i="119"/>
  <c r="AB35" i="119"/>
  <c r="W28" i="119"/>
  <c r="AA20" i="119"/>
  <c r="AE38" i="119"/>
  <c r="AJ16" i="119"/>
  <c r="AE33" i="119"/>
  <c r="X25" i="119"/>
  <c r="AC30" i="119"/>
  <c r="X15" i="119"/>
  <c r="AK24" i="119"/>
  <c r="AJ27" i="119"/>
  <c r="Y15" i="119"/>
  <c r="AJ11" i="119"/>
  <c r="Y10" i="119"/>
  <c r="Z11" i="119"/>
  <c r="AC13" i="119"/>
  <c r="AE25" i="119"/>
  <c r="AG36" i="119"/>
  <c r="AF8" i="119"/>
  <c r="AF22" i="119"/>
  <c r="X14" i="119"/>
  <c r="AJ17" i="119"/>
  <c r="AC35" i="119"/>
  <c r="X39" i="119"/>
  <c r="AC15" i="119"/>
  <c r="X27" i="119"/>
  <c r="X21" i="119"/>
  <c r="AA10" i="119"/>
  <c r="X24" i="119"/>
  <c r="AK13" i="119"/>
  <c r="AD28" i="119"/>
  <c r="Y29" i="119"/>
  <c r="AE14" i="119"/>
  <c r="AC7" i="119"/>
  <c r="AB16" i="119"/>
  <c r="Z41" i="119"/>
  <c r="AD9" i="119"/>
  <c r="AJ15" i="119"/>
  <c r="W13" i="119"/>
  <c r="W36" i="119"/>
  <c r="AH25" i="119"/>
  <c r="X9" i="119"/>
  <c r="AA32" i="119"/>
  <c r="Z37" i="119"/>
  <c r="Z6" i="119"/>
  <c r="AK39" i="119"/>
  <c r="AE8" i="119"/>
  <c r="AH28" i="119"/>
  <c r="AA9" i="119"/>
  <c r="AK38" i="119"/>
  <c r="AC14" i="119"/>
  <c r="AD6" i="119"/>
  <c r="Y9" i="119"/>
  <c r="AJ29" i="119"/>
  <c r="AA41" i="119"/>
  <c r="X26" i="119"/>
  <c r="AI25" i="119"/>
  <c r="Z13" i="119"/>
  <c r="AC36" i="119"/>
  <c r="AI41" i="119"/>
  <c r="Y31" i="119"/>
  <c r="X8" i="119"/>
  <c r="AF13" i="119"/>
  <c r="X7" i="119"/>
  <c r="W39" i="119"/>
  <c r="AJ39" i="119"/>
  <c r="AJ33" i="119"/>
  <c r="AB7" i="119"/>
  <c r="AH12" i="119"/>
  <c r="AE17" i="119"/>
  <c r="AF21" i="119"/>
  <c r="AB38" i="119"/>
  <c r="AK17" i="119"/>
  <c r="AD41" i="119"/>
  <c r="W21" i="119"/>
  <c r="W41" i="119"/>
  <c r="X6" i="119"/>
  <c r="AE15" i="119"/>
  <c r="AH41" i="119"/>
  <c r="AG7" i="119"/>
  <c r="AG13" i="119"/>
  <c r="AE13" i="119"/>
  <c r="AE36" i="119"/>
  <c r="AC24" i="119"/>
  <c r="AD11" i="119"/>
  <c r="AB32" i="119"/>
  <c r="X17" i="119"/>
  <c r="AJ32" i="119"/>
  <c r="AH11" i="119"/>
  <c r="AD16" i="119"/>
  <c r="AC6" i="119"/>
  <c r="AG10" i="119"/>
  <c r="AJ26" i="119"/>
  <c r="AB31" i="119"/>
  <c r="W26" i="119"/>
  <c r="AC18" i="119"/>
  <c r="AG14" i="119"/>
  <c r="AH8" i="119"/>
  <c r="X33" i="119"/>
  <c r="AD20" i="119"/>
  <c r="AA30" i="119"/>
  <c r="AC26" i="119"/>
  <c r="AG40" i="119"/>
  <c r="AJ24" i="119"/>
  <c r="X35" i="119"/>
  <c r="W12" i="119"/>
  <c r="AC31" i="119"/>
  <c r="AD13" i="119"/>
  <c r="AF18" i="119"/>
  <c r="AJ28" i="119"/>
  <c r="X36" i="119"/>
  <c r="W37" i="119"/>
  <c r="AF17" i="119"/>
  <c r="AD40" i="119"/>
  <c r="AB12" i="119"/>
  <c r="AH35" i="119"/>
  <c r="Y14" i="119"/>
  <c r="AB27" i="119"/>
  <c r="AK37" i="119"/>
  <c r="AE21" i="119"/>
  <c r="X40" i="119"/>
  <c r="AK15" i="119"/>
  <c r="AJ14" i="119"/>
  <c r="AI40" i="119"/>
  <c r="AI13" i="119"/>
  <c r="AH15" i="119"/>
  <c r="Y17" i="119"/>
  <c r="AA36" i="119"/>
  <c r="Y41" i="119"/>
  <c r="X42" i="119"/>
  <c r="AB42" i="119"/>
  <c r="AF42" i="119"/>
  <c r="AJ42" i="119"/>
  <c r="Y43" i="119"/>
  <c r="AC43" i="119"/>
  <c r="AG43" i="119"/>
  <c r="AK43" i="119"/>
  <c r="Z44" i="119"/>
  <c r="AD44" i="119"/>
  <c r="AH44" i="119"/>
  <c r="W45" i="119"/>
  <c r="AA45" i="119"/>
  <c r="Y42" i="119"/>
  <c r="AC42" i="119"/>
  <c r="AG42" i="119"/>
  <c r="AK42" i="119"/>
  <c r="Z43" i="119"/>
  <c r="AD43" i="119"/>
  <c r="AH43" i="119"/>
  <c r="W44" i="119"/>
  <c r="AA44" i="119"/>
  <c r="AE44" i="119"/>
  <c r="AI44" i="119"/>
  <c r="X45" i="119"/>
  <c r="AB45" i="119"/>
  <c r="AF45" i="119"/>
  <c r="AJ45" i="119"/>
  <c r="Y46" i="119"/>
  <c r="AC46" i="119"/>
  <c r="AG46" i="119"/>
  <c r="AK46" i="119"/>
  <c r="Z47" i="119"/>
  <c r="AD47" i="119"/>
  <c r="AH47" i="119"/>
  <c r="W48" i="119"/>
  <c r="AA48" i="119"/>
  <c r="AE48" i="119"/>
  <c r="AI48" i="119"/>
  <c r="X49" i="119"/>
  <c r="AB49" i="119"/>
  <c r="AF49" i="119"/>
  <c r="AJ49" i="119"/>
  <c r="Y50" i="119"/>
  <c r="AC50" i="119"/>
  <c r="AG50" i="119"/>
  <c r="AK50" i="119"/>
  <c r="Z51" i="119"/>
  <c r="AD51" i="119"/>
  <c r="AH51" i="119"/>
  <c r="AC45" i="119"/>
  <c r="AI45" i="119"/>
  <c r="AB46" i="119"/>
  <c r="AJ46" i="119"/>
  <c r="AC47" i="119"/>
  <c r="AK47" i="119"/>
  <c r="AD48" i="119"/>
  <c r="W49" i="119"/>
  <c r="AE49" i="119"/>
  <c r="X50" i="119"/>
  <c r="AF50" i="119"/>
  <c r="Y51" i="119"/>
  <c r="AG51" i="119"/>
  <c r="AD46" i="119"/>
  <c r="AE47" i="119"/>
  <c r="AB48" i="119"/>
  <c r="AJ48" i="119"/>
  <c r="AG49" i="119"/>
  <c r="AD50" i="119"/>
  <c r="W51" i="119"/>
  <c r="AI51" i="119"/>
  <c r="Z46" i="119"/>
  <c r="AA47" i="119"/>
  <c r="Y49" i="119"/>
  <c r="AA51" i="119"/>
  <c r="AG47" i="119"/>
  <c r="AJ50" i="119"/>
  <c r="Z42" i="119"/>
  <c r="AD42" i="119"/>
  <c r="AH42" i="119"/>
  <c r="W43" i="119"/>
  <c r="AA43" i="119"/>
  <c r="AE43" i="119"/>
  <c r="AI43" i="119"/>
  <c r="X44" i="119"/>
  <c r="AB44" i="119"/>
  <c r="AF44" i="119"/>
  <c r="AJ44" i="119"/>
  <c r="Y45" i="119"/>
  <c r="W42" i="119"/>
  <c r="AA42" i="119"/>
  <c r="AE42" i="119"/>
  <c r="AI42" i="119"/>
  <c r="X43" i="119"/>
  <c r="AB43" i="119"/>
  <c r="AF43" i="119"/>
  <c r="AJ43" i="119"/>
  <c r="Y44" i="119"/>
  <c r="AC44" i="119"/>
  <c r="AG44" i="119"/>
  <c r="AK44" i="119"/>
  <c r="Z45" i="119"/>
  <c r="AD45" i="119"/>
  <c r="AH45" i="119"/>
  <c r="W46" i="119"/>
  <c r="AA46" i="119"/>
  <c r="AE46" i="119"/>
  <c r="AI46" i="119"/>
  <c r="X47" i="119"/>
  <c r="AB47" i="119"/>
  <c r="AF47" i="119"/>
  <c r="AJ47" i="119"/>
  <c r="Y48" i="119"/>
  <c r="AC48" i="119"/>
  <c r="AG48" i="119"/>
  <c r="AK48" i="119"/>
  <c r="Z49" i="119"/>
  <c r="AD49" i="119"/>
  <c r="AH49" i="119"/>
  <c r="W50" i="119"/>
  <c r="AA50" i="119"/>
  <c r="AE50" i="119"/>
  <c r="AI50" i="119"/>
  <c r="X51" i="119"/>
  <c r="AB51" i="119"/>
  <c r="AF51" i="119"/>
  <c r="AJ51" i="119"/>
  <c r="AE45" i="119"/>
  <c r="X46" i="119"/>
  <c r="AF46" i="119"/>
  <c r="Y47" i="119"/>
  <c r="Z48" i="119"/>
  <c r="AH48" i="119"/>
  <c r="AA49" i="119"/>
  <c r="AI49" i="119"/>
  <c r="AB50" i="119"/>
  <c r="AC51" i="119"/>
  <c r="AK51" i="119"/>
  <c r="AK45" i="119"/>
  <c r="AI47" i="119"/>
  <c r="AC49" i="119"/>
  <c r="AH50" i="119"/>
  <c r="AH46" i="119"/>
  <c r="AK49" i="119"/>
  <c r="W47" i="119"/>
  <c r="AF48" i="119"/>
  <c r="Z50" i="119"/>
  <c r="AE51" i="119"/>
  <c r="AG45" i="119"/>
  <c r="X48" i="119"/>
  <c r="AE31" i="119"/>
  <c r="AB9" i="119"/>
  <c r="AJ23" i="119"/>
  <c r="AK32" i="119"/>
  <c r="AD24" i="119"/>
  <c r="W10" i="119"/>
  <c r="AF35" i="119"/>
  <c r="Y13" i="119"/>
  <c r="AA24" i="115"/>
  <c r="AH18" i="115"/>
  <c r="AI29" i="115"/>
  <c r="AF23" i="115"/>
  <c r="AD19" i="115"/>
  <c r="AB10" i="115"/>
  <c r="AD38" i="115"/>
  <c r="AK20" i="115"/>
  <c r="AA32" i="115"/>
  <c r="AH32" i="115"/>
  <c r="AC41" i="115"/>
  <c r="AJ40" i="115"/>
  <c r="AB7" i="115"/>
  <c r="AJ38" i="115"/>
  <c r="AG15" i="115"/>
  <c r="AI35" i="115"/>
  <c r="AE38" i="115"/>
  <c r="AJ22" i="115"/>
  <c r="Y16" i="115"/>
  <c r="AF41" i="115"/>
  <c r="AD41" i="115"/>
  <c r="AA27" i="115"/>
  <c r="AI16" i="115"/>
  <c r="AE10" i="115"/>
  <c r="AI26" i="115"/>
  <c r="AG30" i="115"/>
  <c r="AK27" i="115"/>
  <c r="Y14" i="115"/>
  <c r="W10" i="115"/>
  <c r="Z39" i="115"/>
  <c r="AG19" i="115"/>
  <c r="AI19" i="115"/>
  <c r="X33" i="115"/>
  <c r="AG31" i="115"/>
  <c r="AC31" i="115"/>
  <c r="W14" i="115"/>
  <c r="W37" i="115"/>
  <c r="AF22" i="115"/>
  <c r="AK35" i="115"/>
  <c r="X19" i="115"/>
  <c r="X6" i="115"/>
  <c r="AK15" i="115"/>
  <c r="AG9" i="115"/>
  <c r="AI30" i="115"/>
  <c r="AB36" i="115"/>
  <c r="AJ37" i="115"/>
  <c r="AA6" i="115"/>
  <c r="X20" i="115"/>
  <c r="AK38" i="115"/>
  <c r="AI37" i="115"/>
  <c r="AK33" i="115"/>
  <c r="AA8" i="115"/>
  <c r="Y9" i="115"/>
  <c r="W17" i="115"/>
  <c r="AG16" i="115"/>
  <c r="AH38" i="115"/>
  <c r="AG24" i="115"/>
  <c r="W27" i="115"/>
  <c r="AI21" i="115"/>
  <c r="W24" i="115"/>
  <c r="Y7" i="115"/>
  <c r="AG20" i="115"/>
  <c r="W8" i="115"/>
  <c r="AH11" i="115"/>
  <c r="AK26" i="115"/>
  <c r="Y37" i="115"/>
  <c r="AH12" i="115"/>
  <c r="AE24" i="115"/>
  <c r="AF11" i="115"/>
  <c r="AI32" i="115"/>
  <c r="AJ24" i="115"/>
  <c r="AF16" i="115"/>
  <c r="AB24" i="115"/>
  <c r="AJ11" i="115"/>
  <c r="Y41" i="115"/>
  <c r="AA17" i="115"/>
  <c r="AE25" i="115"/>
  <c r="AC7" i="115"/>
  <c r="AH10" i="115"/>
  <c r="AI15" i="115"/>
  <c r="X29" i="115"/>
  <c r="Y6" i="115"/>
  <c r="AG34" i="115"/>
  <c r="AH14" i="115"/>
  <c r="Y12" i="115"/>
  <c r="X14" i="115"/>
  <c r="W6" i="115"/>
  <c r="W5" i="115" s="1"/>
  <c r="AE22" i="115"/>
  <c r="AK32" i="115"/>
  <c r="AE31" i="115"/>
  <c r="Z36" i="115"/>
  <c r="AC32" i="115"/>
  <c r="AF17" i="115"/>
  <c r="AF39" i="115"/>
  <c r="AJ10" i="115"/>
  <c r="AH26" i="115"/>
  <c r="AG37" i="115"/>
  <c r="X35" i="115"/>
  <c r="Z40" i="115"/>
  <c r="AI39" i="115"/>
  <c r="AE6" i="115"/>
  <c r="Z35" i="115"/>
  <c r="Z28" i="115"/>
  <c r="W34" i="115"/>
  <c r="AH8" i="115"/>
  <c r="W18" i="115"/>
  <c r="AK36" i="115"/>
  <c r="AC30" i="115"/>
  <c r="AF8" i="115"/>
  <c r="AB39" i="115"/>
  <c r="AA40" i="115"/>
  <c r="Z32" i="115"/>
  <c r="AA28" i="115"/>
  <c r="AJ36" i="115"/>
  <c r="AK23" i="115"/>
  <c r="AH36" i="115"/>
  <c r="AD26" i="115"/>
  <c r="AC37" i="115"/>
  <c r="AK16" i="115"/>
  <c r="AK25" i="115"/>
  <c r="AK37" i="115"/>
  <c r="AB15" i="115"/>
  <c r="AF15" i="115"/>
  <c r="Y39" i="115"/>
  <c r="AE19" i="115"/>
  <c r="X4" i="119"/>
  <c r="V32" i="55" s="1"/>
  <c r="H21" i="56" s="1"/>
  <c r="I21" i="56" s="1"/>
  <c r="AD9" i="115"/>
  <c r="AF21" i="115"/>
  <c r="AB14" i="115"/>
  <c r="AA19" i="115"/>
  <c r="W12" i="115"/>
  <c r="AG41" i="115"/>
  <c r="AB35" i="115"/>
  <c r="Y33" i="115"/>
  <c r="AJ29" i="115"/>
  <c r="W9" i="115"/>
  <c r="Z6" i="115"/>
  <c r="Y38" i="115"/>
  <c r="Y23" i="115"/>
  <c r="AD21" i="115"/>
  <c r="Z23" i="115"/>
  <c r="AB33" i="115"/>
  <c r="AC28" i="115"/>
  <c r="W33" i="115"/>
  <c r="AE35" i="115"/>
  <c r="AG17" i="115"/>
  <c r="Y18" i="115"/>
  <c r="X10" i="115"/>
  <c r="W39" i="115"/>
  <c r="AH30" i="115"/>
  <c r="AF27" i="115"/>
  <c r="AK19" i="115"/>
  <c r="AD18" i="115"/>
  <c r="X32" i="115"/>
  <c r="X24" i="115"/>
  <c r="AC22" i="115"/>
  <c r="Y15" i="115"/>
  <c r="W25" i="115"/>
  <c r="AB6" i="115"/>
  <c r="AG32" i="115"/>
  <c r="Y24" i="115"/>
  <c r="Y29" i="115"/>
  <c r="X28" i="115"/>
  <c r="AD15" i="115"/>
  <c r="Z21" i="115"/>
  <c r="Y10" i="115"/>
  <c r="AD24" i="115"/>
  <c r="AG22" i="115"/>
  <c r="AF13" i="115"/>
  <c r="AG8" i="115"/>
  <c r="AH21" i="115"/>
  <c r="AG23" i="115"/>
  <c r="AG39" i="115"/>
  <c r="AB37" i="115"/>
  <c r="Z34" i="115"/>
  <c r="AJ34" i="115"/>
  <c r="AF28" i="115"/>
  <c r="Y28" i="115"/>
  <c r="AJ12" i="115"/>
  <c r="AA20" i="115"/>
  <c r="AF26" i="115"/>
  <c r="AC6" i="115"/>
  <c r="AE16" i="115"/>
  <c r="AC33" i="115"/>
  <c r="Y31" i="115"/>
  <c r="AC8" i="115"/>
  <c r="W21" i="115"/>
  <c r="AD6" i="115"/>
  <c r="AB13" i="115"/>
  <c r="AI33" i="115"/>
  <c r="AA13" i="115"/>
  <c r="AD10" i="115"/>
  <c r="AG40" i="115"/>
  <c r="AC9" i="115"/>
  <c r="AA39" i="115"/>
  <c r="Z18" i="115"/>
  <c r="Z37" i="115"/>
  <c r="AC39" i="115"/>
  <c r="AH27" i="115"/>
  <c r="W13" i="115"/>
  <c r="W38" i="115"/>
  <c r="Y17" i="115"/>
  <c r="AB34" i="115"/>
  <c r="AJ19" i="115"/>
  <c r="AE33" i="115"/>
  <c r="AJ41" i="115"/>
  <c r="AE9" i="115"/>
  <c r="AF25" i="115"/>
  <c r="AI25" i="115"/>
  <c r="AI27" i="115"/>
  <c r="Y8" i="115"/>
  <c r="AC23" i="115"/>
  <c r="Z10" i="115"/>
  <c r="AB27" i="115"/>
  <c r="AA18" i="115"/>
  <c r="AD11" i="115"/>
  <c r="AC16" i="115"/>
  <c r="Y21" i="115"/>
  <c r="Y13" i="115"/>
  <c r="AC14" i="115"/>
  <c r="W40" i="115"/>
  <c r="AB40" i="115"/>
  <c r="Y26" i="115"/>
  <c r="AF7" i="115"/>
  <c r="AI41" i="115"/>
  <c r="AK21" i="115"/>
  <c r="W7" i="115"/>
  <c r="Y27" i="115"/>
  <c r="AA11" i="115"/>
  <c r="Y11" i="115"/>
  <c r="AK18" i="115"/>
  <c r="AD31" i="115"/>
  <c r="AJ14" i="115"/>
  <c r="AB38" i="115"/>
  <c r="X31" i="115"/>
  <c r="AB19" i="115"/>
  <c r="AG29" i="115"/>
  <c r="AJ31" i="115"/>
  <c r="AF30" i="115"/>
  <c r="AH22" i="115"/>
  <c r="AE15" i="115"/>
  <c r="AB32" i="115"/>
  <c r="X26" i="115"/>
  <c r="AK29" i="115"/>
  <c r="AI11" i="115"/>
  <c r="Z29" i="115"/>
  <c r="AF20" i="115"/>
  <c r="AE13" i="115"/>
  <c r="AE12" i="115"/>
  <c r="AJ26" i="115"/>
  <c r="AH39" i="115"/>
  <c r="AB17" i="115"/>
  <c r="AK41" i="115"/>
  <c r="AD28" i="115"/>
  <c r="X37" i="115"/>
  <c r="Y19" i="115"/>
  <c r="AI34" i="115"/>
  <c r="AE21" i="115"/>
  <c r="W31" i="115"/>
  <c r="AH28" i="115"/>
  <c r="AD40" i="115"/>
  <c r="Z22" i="115"/>
  <c r="AE26" i="115"/>
  <c r="AI31" i="115"/>
  <c r="AA14" i="115"/>
  <c r="AC17" i="115"/>
  <c r="AK11" i="115"/>
  <c r="X41" i="115"/>
  <c r="AF14" i="115"/>
  <c r="AA9" i="115"/>
  <c r="W16" i="115"/>
  <c r="X18" i="115"/>
  <c r="AD34" i="115"/>
  <c r="AI10" i="115"/>
  <c r="AF34" i="115"/>
  <c r="X25" i="115"/>
  <c r="AB12" i="115"/>
  <c r="AD29" i="115"/>
  <c r="AE11" i="115"/>
  <c r="AF18" i="115"/>
  <c r="X12" i="115"/>
  <c r="AJ20" i="115"/>
  <c r="AH37" i="115"/>
  <c r="AF6" i="115"/>
  <c r="AC18" i="115"/>
  <c r="AG7" i="115"/>
  <c r="X13" i="115"/>
  <c r="AC36" i="115"/>
  <c r="AC11" i="115"/>
  <c r="W26" i="115"/>
  <c r="AC29" i="115"/>
  <c r="X9" i="115"/>
  <c r="AI23" i="115"/>
  <c r="AI18" i="115"/>
  <c r="AI12" i="115"/>
  <c r="Z27" i="115"/>
  <c r="AF9" i="115"/>
  <c r="AJ35" i="115"/>
  <c r="X17" i="115"/>
  <c r="Z31" i="115"/>
  <c r="AH13" i="115"/>
  <c r="AD14" i="115"/>
  <c r="AA25" i="115"/>
  <c r="AH40" i="115"/>
  <c r="AG12" i="115"/>
  <c r="AK13" i="115"/>
  <c r="AE23" i="115"/>
  <c r="AB21" i="115"/>
  <c r="Z12" i="115"/>
  <c r="AG10" i="115"/>
  <c r="AB41" i="115"/>
  <c r="AB29" i="115"/>
  <c r="Z25" i="115"/>
  <c r="AA31" i="115"/>
  <c r="AE18" i="115"/>
  <c r="AD8" i="115"/>
  <c r="X40" i="115"/>
  <c r="AJ27" i="115"/>
  <c r="AK34" i="115"/>
  <c r="AE41" i="115"/>
  <c r="AE40" i="115"/>
  <c r="AB18" i="115"/>
  <c r="W32" i="115"/>
  <c r="AD20" i="115"/>
  <c r="AI14" i="115"/>
  <c r="Z13" i="115"/>
  <c r="AB9" i="115"/>
  <c r="AB31" i="115"/>
  <c r="AA38" i="115"/>
  <c r="AF33" i="115"/>
  <c r="AH9" i="115"/>
  <c r="AG25" i="115"/>
  <c r="Z24" i="115"/>
  <c r="AI40" i="115"/>
  <c r="AG18" i="115"/>
  <c r="AD39" i="115"/>
  <c r="X27" i="115"/>
  <c r="X30" i="115"/>
  <c r="W11" i="115"/>
  <c r="X15" i="115"/>
  <c r="X34" i="115"/>
  <c r="AK40" i="115"/>
  <c r="Z19" i="115"/>
  <c r="AF12" i="115"/>
  <c r="AE27" i="115"/>
  <c r="AB8" i="115"/>
  <c r="AE29" i="115"/>
  <c r="Z15" i="115"/>
  <c r="AD7" i="115"/>
  <c r="AD13" i="115"/>
  <c r="Z14" i="115"/>
  <c r="AC21" i="115"/>
  <c r="AF29" i="115"/>
  <c r="AA10" i="115"/>
  <c r="X39" i="115"/>
  <c r="AB26" i="115"/>
  <c r="AJ33" i="115"/>
  <c r="AH33" i="115"/>
  <c r="AG33" i="115"/>
  <c r="AF31" i="115"/>
  <c r="Y25" i="115"/>
  <c r="AF36" i="115"/>
  <c r="AA12" i="115"/>
  <c r="AC38" i="115"/>
  <c r="X38" i="115"/>
  <c r="W19" i="115"/>
  <c r="AF32" i="115"/>
  <c r="AB16" i="115"/>
  <c r="AC19" i="115"/>
  <c r="Y34" i="115"/>
  <c r="AC10" i="115"/>
  <c r="AF38" i="115"/>
  <c r="AI17" i="115"/>
  <c r="AK12" i="115"/>
  <c r="AH35" i="115"/>
  <c r="AD35" i="115"/>
  <c r="Z9" i="115"/>
  <c r="AA30" i="115"/>
  <c r="AJ17" i="115"/>
  <c r="W22" i="115"/>
  <c r="Y36" i="115"/>
  <c r="AC13" i="115"/>
  <c r="AB22" i="115"/>
  <c r="AF35" i="115"/>
  <c r="AC34" i="115"/>
  <c r="W36" i="115"/>
  <c r="AC15" i="115"/>
  <c r="AJ32" i="115"/>
  <c r="AG27" i="115"/>
  <c r="Z7" i="115"/>
  <c r="AH23" i="115"/>
  <c r="Y35" i="115"/>
  <c r="AG13" i="115"/>
  <c r="AA15" i="115"/>
  <c r="AJ21" i="115"/>
  <c r="AA37" i="115"/>
  <c r="Y30" i="115"/>
  <c r="AF37" i="115"/>
  <c r="AK17" i="115"/>
  <c r="AJ39" i="115"/>
  <c r="AI28" i="115"/>
  <c r="Z26" i="115"/>
  <c r="AF40" i="115"/>
  <c r="AG21" i="115"/>
  <c r="AG36" i="115"/>
  <c r="AF24" i="115"/>
  <c r="AE28" i="115"/>
  <c r="AE34" i="115"/>
  <c r="AG28" i="115"/>
  <c r="AJ30" i="115"/>
  <c r="AC25" i="115"/>
  <c r="AD16" i="115"/>
  <c r="AH17" i="115"/>
  <c r="AA16" i="115"/>
  <c r="Z41" i="115"/>
  <c r="AC26" i="115"/>
  <c r="W35" i="115"/>
  <c r="AG35" i="115"/>
  <c r="AA23" i="115"/>
  <c r="AA33" i="115"/>
  <c r="AG14" i="115"/>
  <c r="AH24" i="115"/>
  <c r="AK28" i="115"/>
  <c r="AD27" i="115"/>
  <c r="AI13" i="115"/>
  <c r="AJ25" i="115"/>
  <c r="AE8" i="115"/>
  <c r="AC20" i="115"/>
  <c r="AI36" i="115"/>
  <c r="AE30" i="115"/>
  <c r="AJ13" i="115"/>
  <c r="AB30" i="115"/>
  <c r="AA34" i="115"/>
  <c r="Z17" i="115"/>
  <c r="AA26" i="115"/>
  <c r="X16" i="115"/>
  <c r="X21" i="115"/>
  <c r="AD33" i="115"/>
  <c r="X11" i="115"/>
  <c r="AD32" i="115"/>
  <c r="AK31" i="115"/>
  <c r="AK30" i="115"/>
  <c r="W41" i="115"/>
  <c r="AI24" i="115"/>
  <c r="AH34" i="115"/>
  <c r="AH29" i="115"/>
  <c r="X23" i="115"/>
  <c r="AE7" i="115"/>
  <c r="Z33" i="115"/>
  <c r="AF10" i="115"/>
  <c r="Y20" i="115"/>
  <c r="AK10" i="115"/>
  <c r="AE37" i="115"/>
  <c r="AJ18" i="115"/>
  <c r="AB11" i="115"/>
  <c r="AK39" i="115"/>
  <c r="AE20" i="115"/>
  <c r="AH31" i="115"/>
  <c r="AD25" i="115"/>
  <c r="AD17" i="115"/>
  <c r="Z16" i="115"/>
  <c r="AA7" i="115"/>
  <c r="AJ28" i="115"/>
  <c r="AG26" i="115"/>
  <c r="AJ23" i="115"/>
  <c r="Z30" i="115"/>
  <c r="W28" i="115"/>
  <c r="Z20" i="115"/>
  <c r="AB25" i="115"/>
  <c r="AA29" i="115"/>
  <c r="AE32" i="115"/>
  <c r="AH20" i="115"/>
  <c r="AA41" i="115"/>
  <c r="Z11" i="115"/>
  <c r="W23" i="115"/>
  <c r="AB23" i="115"/>
  <c r="AD36" i="115"/>
  <c r="Z8" i="115"/>
  <c r="Y40" i="115"/>
  <c r="AD37" i="115"/>
  <c r="AH41" i="115"/>
  <c r="AB28" i="115"/>
  <c r="AA35" i="115"/>
  <c r="AC40" i="115"/>
  <c r="AE14" i="115"/>
  <c r="AD22" i="115"/>
  <c r="W20" i="115"/>
  <c r="AJ16" i="115"/>
  <c r="Y22" i="115"/>
  <c r="AK14" i="115"/>
  <c r="AC27" i="115"/>
  <c r="X7" i="115"/>
  <c r="AA21" i="115"/>
  <c r="AG38" i="115"/>
  <c r="AE17" i="115"/>
  <c r="AH25" i="115"/>
  <c r="AD30" i="115"/>
  <c r="AH19" i="115"/>
  <c r="X8" i="115"/>
  <c r="AH15" i="115"/>
  <c r="AK24" i="115"/>
  <c r="AC12" i="115"/>
  <c r="AJ15" i="115"/>
  <c r="AB20" i="115"/>
  <c r="AI38" i="115"/>
  <c r="W29" i="115"/>
  <c r="AK22" i="115"/>
  <c r="AC24" i="115"/>
  <c r="AA22" i="115"/>
  <c r="AF19" i="115"/>
  <c r="AI22" i="115"/>
  <c r="AH16" i="115"/>
  <c r="AI20" i="115"/>
  <c r="AE39" i="115"/>
  <c r="X22" i="115"/>
  <c r="AD23" i="115"/>
  <c r="Z38" i="115"/>
  <c r="AA36" i="115"/>
  <c r="AG11" i="115"/>
  <c r="AD12" i="115"/>
  <c r="X36" i="115"/>
  <c r="Y32" i="115"/>
  <c r="W30" i="115"/>
  <c r="W15" i="115"/>
  <c r="AE36" i="115"/>
  <c r="V5" i="86"/>
  <c r="V5" i="89"/>
  <c r="X4" i="115" l="1"/>
  <c r="H23" i="56" s="1"/>
  <c r="I23" i="56" s="1"/>
  <c r="V5" i="92"/>
  <c r="E20" i="56" l="1"/>
  <c r="D19" i="56"/>
  <c r="D17" i="56"/>
  <c r="E10" i="56"/>
  <c r="D10" i="56"/>
  <c r="E16" i="56"/>
  <c r="E17" i="56" l="1"/>
  <c r="E19" i="56" l="1"/>
  <c r="D20" i="56"/>
  <c r="D16" i="56"/>
  <c r="S3" i="104" l="1"/>
  <c r="S4" i="104" s="1"/>
  <c r="S4" i="106"/>
  <c r="S3" i="102"/>
  <c r="S4" i="102" s="1"/>
  <c r="S3" i="100"/>
  <c r="S4" i="100" s="1"/>
  <c r="S4" i="105"/>
  <c r="S3" i="99"/>
  <c r="S4" i="99" s="1"/>
  <c r="P3" i="55"/>
  <c r="P2" i="55"/>
  <c r="H3" i="55"/>
  <c r="H2" i="55"/>
  <c r="N3" i="55"/>
  <c r="N2" i="55"/>
  <c r="L3" i="55"/>
  <c r="L2" i="55"/>
  <c r="J3" i="55"/>
  <c r="J2" i="55"/>
  <c r="D12" i="56" s="1"/>
  <c r="D3" i="55"/>
  <c r="E9" i="56" s="1"/>
  <c r="D2" i="55"/>
  <c r="D9" i="56" s="1"/>
  <c r="E8" i="56"/>
  <c r="B2" i="55"/>
  <c r="D8" i="56" l="1"/>
  <c r="D11" i="56"/>
  <c r="D15" i="56"/>
  <c r="E15" i="56"/>
  <c r="E11" i="56"/>
  <c r="S2" i="102" l="1"/>
  <c r="S2" i="104"/>
  <c r="S2" i="99"/>
  <c r="S2" i="100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Y26" i="55" s="1"/>
  <c r="S5" i="106"/>
  <c r="Y27" i="55" s="1"/>
  <c r="S5" i="102"/>
  <c r="S5" i="104"/>
  <c r="P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Y28" i="55" l="1"/>
  <c r="V4" i="107" s="1"/>
  <c r="S6" i="106"/>
  <c r="S6" i="105"/>
  <c r="S6" i="102"/>
  <c r="P9" i="55" s="1"/>
  <c r="P11" i="55" s="1"/>
  <c r="V4" i="103" s="1"/>
  <c r="S6" i="104"/>
  <c r="S6" i="99"/>
  <c r="H9" i="55" s="1"/>
  <c r="H11" i="55" s="1"/>
  <c r="V4" i="101" s="1"/>
  <c r="S6" i="100"/>
  <c r="S2" i="94"/>
  <c r="S2" i="96"/>
  <c r="S2" i="97"/>
  <c r="S3" i="94"/>
  <c r="S4" i="94" s="1"/>
  <c r="S3" i="93"/>
  <c r="X52" i="101" l="1"/>
  <c r="AB52" i="101"/>
  <c r="AF52" i="101"/>
  <c r="AJ52" i="101"/>
  <c r="Y52" i="101"/>
  <c r="AC52" i="101"/>
  <c r="AG52" i="101"/>
  <c r="W52" i="101"/>
  <c r="Z52" i="101"/>
  <c r="AD52" i="101"/>
  <c r="AH52" i="101"/>
  <c r="AK52" i="101"/>
  <c r="AA52" i="101"/>
  <c r="AE52" i="101"/>
  <c r="AI52" i="101"/>
  <c r="AK52" i="103"/>
  <c r="AB52" i="103"/>
  <c r="AF52" i="103"/>
  <c r="AJ52" i="103"/>
  <c r="Y52" i="103"/>
  <c r="AC52" i="103"/>
  <c r="AG52" i="103"/>
  <c r="W52" i="103"/>
  <c r="Z52" i="103"/>
  <c r="AD52" i="103"/>
  <c r="AH52" i="103"/>
  <c r="X52" i="103"/>
  <c r="AA52" i="103"/>
  <c r="AE52" i="103"/>
  <c r="AI52" i="103"/>
  <c r="X52" i="107"/>
  <c r="AA52" i="107"/>
  <c r="AE52" i="107"/>
  <c r="AI52" i="107"/>
  <c r="AK52" i="107"/>
  <c r="AB52" i="107"/>
  <c r="AF52" i="107"/>
  <c r="AJ52" i="107"/>
  <c r="Y52" i="107"/>
  <c r="AC52" i="107"/>
  <c r="AG52" i="107"/>
  <c r="W52" i="107"/>
  <c r="Z52" i="107"/>
  <c r="AD52" i="107"/>
  <c r="AH52" i="107"/>
  <c r="X42" i="107"/>
  <c r="AB42" i="107"/>
  <c r="AF42" i="107"/>
  <c r="AJ42" i="107"/>
  <c r="Y43" i="107"/>
  <c r="AC43" i="107"/>
  <c r="AG43" i="107"/>
  <c r="AK43" i="107"/>
  <c r="Z44" i="107"/>
  <c r="AD44" i="107"/>
  <c r="AH44" i="107"/>
  <c r="W45" i="107"/>
  <c r="AA45" i="107"/>
  <c r="AE45" i="107"/>
  <c r="AI45" i="107"/>
  <c r="X46" i="107"/>
  <c r="AB46" i="107"/>
  <c r="AF46" i="107"/>
  <c r="AJ46" i="107"/>
  <c r="Y47" i="107"/>
  <c r="AC47" i="107"/>
  <c r="AG47" i="107"/>
  <c r="AK47" i="107"/>
  <c r="Z48" i="107"/>
  <c r="AD48" i="107"/>
  <c r="AH48" i="107"/>
  <c r="W49" i="107"/>
  <c r="AA49" i="107"/>
  <c r="AE49" i="107"/>
  <c r="AI49" i="107"/>
  <c r="X50" i="107"/>
  <c r="AF50" i="107"/>
  <c r="Y42" i="107"/>
  <c r="AC42" i="107"/>
  <c r="AG42" i="107"/>
  <c r="AK42" i="107"/>
  <c r="Z43" i="107"/>
  <c r="AD43" i="107"/>
  <c r="AH43" i="107"/>
  <c r="W44" i="107"/>
  <c r="AA44" i="107"/>
  <c r="AE44" i="107"/>
  <c r="AI44" i="107"/>
  <c r="X45" i="107"/>
  <c r="AB45" i="107"/>
  <c r="AF45" i="107"/>
  <c r="AJ45" i="107"/>
  <c r="Y46" i="107"/>
  <c r="AC46" i="107"/>
  <c r="AG46" i="107"/>
  <c r="AK46" i="107"/>
  <c r="Z47" i="107"/>
  <c r="AD47" i="107"/>
  <c r="AH47" i="107"/>
  <c r="W48" i="107"/>
  <c r="AA48" i="107"/>
  <c r="AE48" i="107"/>
  <c r="AI48" i="107"/>
  <c r="X49" i="107"/>
  <c r="AB49" i="107"/>
  <c r="AF49" i="107"/>
  <c r="AJ49" i="107"/>
  <c r="Y50" i="107"/>
  <c r="AC50" i="107"/>
  <c r="AG50" i="107"/>
  <c r="AK50" i="107"/>
  <c r="Z51" i="107"/>
  <c r="AD51" i="107"/>
  <c r="AH51" i="107"/>
  <c r="Z50" i="107"/>
  <c r="AH50" i="107"/>
  <c r="AA51" i="107"/>
  <c r="AI51" i="107"/>
  <c r="AC51" i="107"/>
  <c r="AK51" i="107"/>
  <c r="AJ50" i="107"/>
  <c r="Z42" i="107"/>
  <c r="AD42" i="107"/>
  <c r="AH42" i="107"/>
  <c r="AA43" i="107"/>
  <c r="AI43" i="107"/>
  <c r="AB44" i="107"/>
  <c r="AJ44" i="107"/>
  <c r="AC45" i="107"/>
  <c r="AK45" i="107"/>
  <c r="AD46" i="107"/>
  <c r="W47" i="107"/>
  <c r="AE47" i="107"/>
  <c r="X48" i="107"/>
  <c r="AF48" i="107"/>
  <c r="Y49" i="107"/>
  <c r="AG49" i="107"/>
  <c r="AB50" i="107"/>
  <c r="AA42" i="107"/>
  <c r="AI42" i="107"/>
  <c r="AB43" i="107"/>
  <c r="AJ43" i="107"/>
  <c r="AC44" i="107"/>
  <c r="AK44" i="107"/>
  <c r="AD45" i="107"/>
  <c r="W46" i="107"/>
  <c r="AE46" i="107"/>
  <c r="X47" i="107"/>
  <c r="AF47" i="107"/>
  <c r="Y48" i="107"/>
  <c r="AG48" i="107"/>
  <c r="Z49" i="107"/>
  <c r="AH49" i="107"/>
  <c r="AA50" i="107"/>
  <c r="AI50" i="107"/>
  <c r="AB51" i="107"/>
  <c r="AJ51" i="107"/>
  <c r="W51" i="107"/>
  <c r="Y51" i="107"/>
  <c r="W43" i="107"/>
  <c r="AE43" i="107"/>
  <c r="X44" i="107"/>
  <c r="AF44" i="107"/>
  <c r="Y45" i="107"/>
  <c r="AG45" i="107"/>
  <c r="Z46" i="107"/>
  <c r="AH46" i="107"/>
  <c r="AA47" i="107"/>
  <c r="AI47" i="107"/>
  <c r="AB48" i="107"/>
  <c r="AJ48" i="107"/>
  <c r="AC49" i="107"/>
  <c r="AK49" i="107"/>
  <c r="W42" i="107"/>
  <c r="AE42" i="107"/>
  <c r="X43" i="107"/>
  <c r="AF43" i="107"/>
  <c r="Y44" i="107"/>
  <c r="AG44" i="107"/>
  <c r="Z45" i="107"/>
  <c r="AH45" i="107"/>
  <c r="AA46" i="107"/>
  <c r="AI46" i="107"/>
  <c r="AB47" i="107"/>
  <c r="AJ47" i="107"/>
  <c r="AC48" i="107"/>
  <c r="AK48" i="107"/>
  <c r="AD49" i="107"/>
  <c r="W50" i="107"/>
  <c r="AE50" i="107"/>
  <c r="X51" i="107"/>
  <c r="AF51" i="107"/>
  <c r="AD50" i="107"/>
  <c r="AE51" i="107"/>
  <c r="AG51" i="107"/>
  <c r="X42" i="101"/>
  <c r="AB42" i="101"/>
  <c r="AF42" i="101"/>
  <c r="AJ42" i="101"/>
  <c r="Y43" i="101"/>
  <c r="AC43" i="101"/>
  <c r="AG43" i="101"/>
  <c r="AK43" i="101"/>
  <c r="Z44" i="101"/>
  <c r="AD44" i="101"/>
  <c r="AH44" i="101"/>
  <c r="W45" i="101"/>
  <c r="AA45" i="101"/>
  <c r="AE45" i="101"/>
  <c r="AI45" i="101"/>
  <c r="X46" i="101"/>
  <c r="AB46" i="101"/>
  <c r="AF46" i="101"/>
  <c r="AJ46" i="101"/>
  <c r="Y47" i="101"/>
  <c r="AC47" i="101"/>
  <c r="AI47" i="101"/>
  <c r="W42" i="101"/>
  <c r="AA42" i="101"/>
  <c r="AE42" i="101"/>
  <c r="AI42" i="101"/>
  <c r="X43" i="101"/>
  <c r="AB43" i="101"/>
  <c r="AF43" i="101"/>
  <c r="AJ43" i="101"/>
  <c r="Y44" i="101"/>
  <c r="AC44" i="101"/>
  <c r="AG44" i="101"/>
  <c r="AK44" i="101"/>
  <c r="Z45" i="101"/>
  <c r="AD45" i="101"/>
  <c r="AH45" i="101"/>
  <c r="W46" i="101"/>
  <c r="AA46" i="101"/>
  <c r="AE46" i="101"/>
  <c r="AI46" i="101"/>
  <c r="X47" i="101"/>
  <c r="AB47" i="101"/>
  <c r="AF47" i="101"/>
  <c r="AJ47" i="101"/>
  <c r="Y48" i="101"/>
  <c r="AC48" i="101"/>
  <c r="AG48" i="101"/>
  <c r="AK48" i="101"/>
  <c r="Z49" i="101"/>
  <c r="AD49" i="101"/>
  <c r="AH49" i="101"/>
  <c r="W50" i="101"/>
  <c r="AA50" i="101"/>
  <c r="AE50" i="101"/>
  <c r="AI50" i="101"/>
  <c r="X51" i="101"/>
  <c r="AB51" i="101"/>
  <c r="AF51" i="101"/>
  <c r="AJ51" i="101"/>
  <c r="AK47" i="101"/>
  <c r="AF48" i="101"/>
  <c r="Y49" i="101"/>
  <c r="AG49" i="101"/>
  <c r="Z50" i="101"/>
  <c r="AH50" i="101"/>
  <c r="AA51" i="101"/>
  <c r="AI51" i="101"/>
  <c r="AH48" i="101"/>
  <c r="AA49" i="101"/>
  <c r="AI49" i="101"/>
  <c r="AB50" i="101"/>
  <c r="AJ50" i="101"/>
  <c r="AC51" i="101"/>
  <c r="AK51" i="101"/>
  <c r="Z42" i="101"/>
  <c r="AD42" i="101"/>
  <c r="AH42" i="101"/>
  <c r="W43" i="101"/>
  <c r="AA43" i="101"/>
  <c r="AE43" i="101"/>
  <c r="AI43" i="101"/>
  <c r="X44" i="101"/>
  <c r="AB44" i="101"/>
  <c r="AF44" i="101"/>
  <c r="AJ44" i="101"/>
  <c r="Y45" i="101"/>
  <c r="AC45" i="101"/>
  <c r="AG45" i="101"/>
  <c r="AK45" i="101"/>
  <c r="Z46" i="101"/>
  <c r="AD46" i="101"/>
  <c r="AH46" i="101"/>
  <c r="W47" i="101"/>
  <c r="AA47" i="101"/>
  <c r="AG47" i="101"/>
  <c r="X48" i="101"/>
  <c r="Y42" i="101"/>
  <c r="AC42" i="101"/>
  <c r="AG42" i="101"/>
  <c r="AK42" i="101"/>
  <c r="Z43" i="101"/>
  <c r="AD43" i="101"/>
  <c r="AH43" i="101"/>
  <c r="W44" i="101"/>
  <c r="AA44" i="101"/>
  <c r="AE44" i="101"/>
  <c r="AI44" i="101"/>
  <c r="X45" i="101"/>
  <c r="AB45" i="101"/>
  <c r="AF45" i="101"/>
  <c r="AJ45" i="101"/>
  <c r="Y46" i="101"/>
  <c r="AC46" i="101"/>
  <c r="AG46" i="101"/>
  <c r="AK46" i="101"/>
  <c r="Z47" i="101"/>
  <c r="AD47" i="101"/>
  <c r="AH47" i="101"/>
  <c r="W48" i="101"/>
  <c r="AA48" i="101"/>
  <c r="AE48" i="101"/>
  <c r="AI48" i="101"/>
  <c r="X49" i="101"/>
  <c r="AB49" i="101"/>
  <c r="AF49" i="101"/>
  <c r="AJ49" i="101"/>
  <c r="Y50" i="101"/>
  <c r="AC50" i="101"/>
  <c r="AG50" i="101"/>
  <c r="AK50" i="101"/>
  <c r="Z51" i="101"/>
  <c r="AD51" i="101"/>
  <c r="AH51" i="101"/>
  <c r="AE47" i="101"/>
  <c r="Z48" i="101"/>
  <c r="AB48" i="101"/>
  <c r="AJ48" i="101"/>
  <c r="AC49" i="101"/>
  <c r="AK49" i="101"/>
  <c r="AD50" i="101"/>
  <c r="W51" i="101"/>
  <c r="AE51" i="101"/>
  <c r="AD48" i="101"/>
  <c r="W49" i="101"/>
  <c r="AE49" i="101"/>
  <c r="X50" i="101"/>
  <c r="AF50" i="101"/>
  <c r="Y51" i="101"/>
  <c r="AG51" i="101"/>
  <c r="X42" i="103"/>
  <c r="AB42" i="103"/>
  <c r="AF42" i="103"/>
  <c r="AJ42" i="103"/>
  <c r="Y43" i="103"/>
  <c r="AC43" i="103"/>
  <c r="AG43" i="103"/>
  <c r="AK43" i="103"/>
  <c r="Z44" i="103"/>
  <c r="AD44" i="103"/>
  <c r="AH44" i="103"/>
  <c r="W45" i="103"/>
  <c r="AA45" i="103"/>
  <c r="AE45" i="103"/>
  <c r="AI45" i="103"/>
  <c r="X46" i="103"/>
  <c r="AB46" i="103"/>
  <c r="AF46" i="103"/>
  <c r="AJ46" i="103"/>
  <c r="Y47" i="103"/>
  <c r="AC47" i="103"/>
  <c r="AG47" i="103"/>
  <c r="AK47" i="103"/>
  <c r="Z48" i="103"/>
  <c r="AD48" i="103"/>
  <c r="AH48" i="103"/>
  <c r="W49" i="103"/>
  <c r="AA49" i="103"/>
  <c r="AE49" i="103"/>
  <c r="AI49" i="103"/>
  <c r="X50" i="103"/>
  <c r="AB50" i="103"/>
  <c r="AF50" i="103"/>
  <c r="AJ50" i="103"/>
  <c r="Y51" i="103"/>
  <c r="AC51" i="103"/>
  <c r="AG51" i="103"/>
  <c r="AK51" i="103"/>
  <c r="Y50" i="103"/>
  <c r="W42" i="103"/>
  <c r="AA42" i="103"/>
  <c r="AE42" i="103"/>
  <c r="AI42" i="103"/>
  <c r="X43" i="103"/>
  <c r="AB43" i="103"/>
  <c r="AF43" i="103"/>
  <c r="AJ43" i="103"/>
  <c r="Y44" i="103"/>
  <c r="AC44" i="103"/>
  <c r="AG44" i="103"/>
  <c r="AK44" i="103"/>
  <c r="Z45" i="103"/>
  <c r="AD45" i="103"/>
  <c r="AH45" i="103"/>
  <c r="W46" i="103"/>
  <c r="AA46" i="103"/>
  <c r="AE46" i="103"/>
  <c r="AI46" i="103"/>
  <c r="X47" i="103"/>
  <c r="AB47" i="103"/>
  <c r="AF47" i="103"/>
  <c r="AJ47" i="103"/>
  <c r="Y48" i="103"/>
  <c r="AC48" i="103"/>
  <c r="AG48" i="103"/>
  <c r="AK48" i="103"/>
  <c r="Z49" i="103"/>
  <c r="AD49" i="103"/>
  <c r="AH49" i="103"/>
  <c r="W50" i="103"/>
  <c r="AC50" i="103"/>
  <c r="AI50" i="103"/>
  <c r="Z51" i="103"/>
  <c r="AH51" i="103"/>
  <c r="AB51" i="103"/>
  <c r="AJ51" i="103"/>
  <c r="Z42" i="103"/>
  <c r="AD42" i="103"/>
  <c r="AH42" i="103"/>
  <c r="W43" i="103"/>
  <c r="AA43" i="103"/>
  <c r="AE43" i="103"/>
  <c r="AI43" i="103"/>
  <c r="X44" i="103"/>
  <c r="AB44" i="103"/>
  <c r="AF44" i="103"/>
  <c r="AJ44" i="103"/>
  <c r="Y45" i="103"/>
  <c r="AC45" i="103"/>
  <c r="AG45" i="103"/>
  <c r="AK45" i="103"/>
  <c r="Z46" i="103"/>
  <c r="AD46" i="103"/>
  <c r="AH46" i="103"/>
  <c r="W47" i="103"/>
  <c r="AA47" i="103"/>
  <c r="AE47" i="103"/>
  <c r="AI47" i="103"/>
  <c r="X48" i="103"/>
  <c r="AB48" i="103"/>
  <c r="AF48" i="103"/>
  <c r="AJ48" i="103"/>
  <c r="Y49" i="103"/>
  <c r="AC49" i="103"/>
  <c r="AG49" i="103"/>
  <c r="AK49" i="103"/>
  <c r="Z50" i="103"/>
  <c r="AD50" i="103"/>
  <c r="AH50" i="103"/>
  <c r="W51" i="103"/>
  <c r="AA51" i="103"/>
  <c r="AE51" i="103"/>
  <c r="AI51" i="103"/>
  <c r="AE50" i="103"/>
  <c r="Y42" i="103"/>
  <c r="AC42" i="103"/>
  <c r="AG42" i="103"/>
  <c r="AK42" i="103"/>
  <c r="Z43" i="103"/>
  <c r="AD43" i="103"/>
  <c r="AH43" i="103"/>
  <c r="W44" i="103"/>
  <c r="AA44" i="103"/>
  <c r="AE44" i="103"/>
  <c r="AI44" i="103"/>
  <c r="X45" i="103"/>
  <c r="AB45" i="103"/>
  <c r="AF45" i="103"/>
  <c r="AJ45" i="103"/>
  <c r="Y46" i="103"/>
  <c r="AC46" i="103"/>
  <c r="AG46" i="103"/>
  <c r="AK46" i="103"/>
  <c r="Z47" i="103"/>
  <c r="AD47" i="103"/>
  <c r="AH47" i="103"/>
  <c r="W48" i="103"/>
  <c r="AA48" i="103"/>
  <c r="AE48" i="103"/>
  <c r="AI48" i="103"/>
  <c r="X49" i="103"/>
  <c r="AB49" i="103"/>
  <c r="AF49" i="103"/>
  <c r="AJ49" i="103"/>
  <c r="AA50" i="103"/>
  <c r="AG50" i="103"/>
  <c r="AK50" i="103"/>
  <c r="AD51" i="103"/>
  <c r="X51" i="103"/>
  <c r="AF51" i="103"/>
  <c r="S2" i="93"/>
  <c r="AC17" i="107"/>
  <c r="AI24" i="107"/>
  <c r="AH32" i="107"/>
  <c r="Y40" i="107"/>
  <c r="W31" i="107"/>
  <c r="AG37" i="107"/>
  <c r="X8" i="107"/>
  <c r="AC9" i="107"/>
  <c r="AI40" i="107"/>
  <c r="AD21" i="107"/>
  <c r="AF14" i="107"/>
  <c r="AK20" i="107"/>
  <c r="AJ12" i="107"/>
  <c r="AK23" i="107"/>
  <c r="AK33" i="107"/>
  <c r="Z12" i="107"/>
  <c r="AB31" i="107"/>
  <c r="AK18" i="107"/>
  <c r="AJ26" i="107"/>
  <c r="AA34" i="107"/>
  <c r="Y25" i="107"/>
  <c r="Z36" i="107"/>
  <c r="X10" i="107"/>
  <c r="AA21" i="107"/>
  <c r="AB21" i="107"/>
  <c r="Z31" i="107"/>
  <c r="Y39" i="107"/>
  <c r="Y16" i="107"/>
  <c r="AC37" i="107"/>
  <c r="AD39" i="107"/>
  <c r="AI15" i="107"/>
  <c r="Z37" i="107"/>
  <c r="AB6" i="107"/>
  <c r="AD17" i="107"/>
  <c r="AF13" i="107"/>
  <c r="AE21" i="107"/>
  <c r="AK28" i="107"/>
  <c r="AI19" i="107"/>
  <c r="AJ30" i="107"/>
  <c r="AB23" i="107"/>
  <c r="X36" i="107"/>
  <c r="Y36" i="107"/>
  <c r="Z16" i="107"/>
  <c r="AA37" i="107"/>
  <c r="AG12" i="107"/>
  <c r="AA25" i="107"/>
  <c r="AJ37" i="107"/>
  <c r="AA7" i="107"/>
  <c r="AD36" i="107"/>
  <c r="AH10" i="107"/>
  <c r="AG26" i="107"/>
  <c r="AH15" i="107"/>
  <c r="X32" i="107"/>
  <c r="AD8" i="107"/>
  <c r="X37" i="107"/>
  <c r="AC28" i="107"/>
  <c r="AE35" i="107"/>
  <c r="AD18" i="107"/>
  <c r="AE7" i="107"/>
  <c r="AI29" i="107"/>
  <c r="AG10" i="107"/>
  <c r="AF21" i="107"/>
  <c r="W39" i="107"/>
  <c r="AH28" i="107"/>
  <c r="AI20" i="107"/>
  <c r="AI26" i="107"/>
  <c r="W17" i="107"/>
  <c r="X27" i="107"/>
  <c r="AE20" i="107"/>
  <c r="AD28" i="107"/>
  <c r="AJ35" i="107"/>
  <c r="AH26" i="107"/>
  <c r="AI37" i="107"/>
  <c r="AC24" i="107"/>
  <c r="X18" i="107"/>
  <c r="Y18" i="107"/>
  <c r="AE36" i="107"/>
  <c r="AA10" i="107"/>
  <c r="AB10" i="107"/>
  <c r="Z8" i="107"/>
  <c r="AE27" i="107"/>
  <c r="AA14" i="107"/>
  <c r="AB13" i="107"/>
  <c r="AE8" i="107"/>
  <c r="AG14" i="107"/>
  <c r="AF22" i="107"/>
  <c r="W30" i="107"/>
  <c r="AJ20" i="107"/>
  <c r="AK31" i="107"/>
  <c r="AC14" i="107"/>
  <c r="AC32" i="107"/>
  <c r="AE32" i="107"/>
  <c r="AK26" i="107"/>
  <c r="AJ34" i="107"/>
  <c r="Y33" i="107"/>
  <c r="Z35" i="107"/>
  <c r="AH30" i="107"/>
  <c r="AH13" i="107"/>
  <c r="AC6" i="107"/>
  <c r="AA30" i="107"/>
  <c r="Y9" i="107"/>
  <c r="AA17" i="107"/>
  <c r="AG24" i="107"/>
  <c r="AE15" i="107"/>
  <c r="AF26" i="107"/>
  <c r="X25" i="107"/>
  <c r="AF19" i="107"/>
  <c r="AF28" i="107"/>
  <c r="AD13" i="107"/>
  <c r="AE25" i="107"/>
  <c r="Z19" i="107"/>
  <c r="Y15" i="107"/>
  <c r="AF34" i="107"/>
  <c r="AI14" i="107"/>
  <c r="AH24" i="107"/>
  <c r="AI36" i="107"/>
  <c r="AI28" i="107"/>
  <c r="W14" i="107"/>
  <c r="AK21" i="107"/>
  <c r="X19" i="107"/>
  <c r="AB25" i="107"/>
  <c r="X6" i="107"/>
  <c r="AC30" i="107"/>
  <c r="Z27" i="107"/>
  <c r="AF39" i="107"/>
  <c r="AA12" i="107"/>
  <c r="AC40" i="107"/>
  <c r="AC19" i="107"/>
  <c r="AB38" i="107"/>
  <c r="Z11" i="107"/>
  <c r="X17" i="107"/>
  <c r="W15" i="107"/>
  <c r="AE29" i="107"/>
  <c r="Z34" i="107"/>
  <c r="AC18" i="107"/>
  <c r="AG35" i="107"/>
  <c r="AH22" i="107"/>
  <c r="W6" i="107"/>
  <c r="W5" i="107" s="1"/>
  <c r="AJ40" i="107"/>
  <c r="AA16" i="107"/>
  <c r="Z24" i="107"/>
  <c r="AF31" i="107"/>
  <c r="AD22" i="107"/>
  <c r="AE33" i="107"/>
  <c r="AI31" i="107"/>
  <c r="Y28" i="107"/>
  <c r="AA28" i="107"/>
  <c r="AA32" i="107"/>
  <c r="Z40" i="107"/>
  <c r="AI18" i="107"/>
  <c r="AD38" i="107"/>
  <c r="AE40" i="107"/>
  <c r="X35" i="107"/>
  <c r="AF27" i="107"/>
  <c r="AJ16" i="107"/>
  <c r="AA13" i="107"/>
  <c r="AC10" i="107"/>
  <c r="AB18" i="107"/>
  <c r="AH25" i="107"/>
  <c r="AF16" i="107"/>
  <c r="AG27" i="107"/>
  <c r="AK16" i="107"/>
  <c r="X11" i="107"/>
  <c r="AG21" i="107"/>
  <c r="AG22" i="107"/>
  <c r="AF30" i="107"/>
  <c r="W38" i="107"/>
  <c r="AJ28" i="107"/>
  <c r="AK39" i="107"/>
  <c r="Z7" i="107"/>
  <c r="AI13" i="107"/>
  <c r="AJ13" i="107"/>
  <c r="Z39" i="107"/>
  <c r="AG16" i="107"/>
  <c r="W13" i="107"/>
  <c r="AH17" i="107"/>
  <c r="AA11" i="107"/>
  <c r="AB22" i="107"/>
  <c r="AJ39" i="107"/>
  <c r="AE24" i="107"/>
  <c r="AB35" i="107"/>
  <c r="Y21" i="107"/>
  <c r="AF36" i="107"/>
  <c r="AJ11" i="107"/>
  <c r="AD24" i="107"/>
  <c r="AD25" i="107"/>
  <c r="AD12" i="107"/>
  <c r="X34" i="107"/>
  <c r="Y20" i="107"/>
  <c r="AI33" i="107"/>
  <c r="Z10" i="107"/>
  <c r="AG29" i="107"/>
  <c r="X13" i="107"/>
  <c r="AE31" i="107"/>
  <c r="W10" i="107"/>
  <c r="AC34" i="107"/>
  <c r="AJ27" i="107"/>
  <c r="AI39" i="107"/>
  <c r="AI32" i="107"/>
  <c r="X40" i="107"/>
  <c r="AE26" i="107"/>
  <c r="W16" i="107"/>
  <c r="AE34" i="107"/>
  <c r="AC36" i="107"/>
  <c r="AH27" i="107"/>
  <c r="AA22" i="107"/>
  <c r="AA40" i="107"/>
  <c r="AJ19" i="107"/>
  <c r="AC20" i="107"/>
  <c r="AB12" i="107"/>
  <c r="AC23" i="107"/>
  <c r="AD16" i="107"/>
  <c r="AJ32" i="107"/>
  <c r="AB26" i="107"/>
  <c r="AF24" i="107"/>
  <c r="AB14" i="107"/>
  <c r="AC22" i="107"/>
  <c r="AK34" i="107"/>
  <c r="AB8" i="107"/>
  <c r="AK32" i="107"/>
  <c r="W12" i="107"/>
  <c r="AK19" i="107"/>
  <c r="AB27" i="107"/>
  <c r="Z18" i="107"/>
  <c r="AA29" i="107"/>
  <c r="Z9" i="107"/>
  <c r="W28" i="107"/>
  <c r="AK35" i="107"/>
  <c r="AF6" i="107"/>
  <c r="AA36" i="107"/>
  <c r="W8" i="107"/>
  <c r="X14" i="107"/>
  <c r="AF35" i="107"/>
  <c r="AH33" i="107"/>
  <c r="AF37" i="107"/>
  <c r="AC12" i="107"/>
  <c r="AC11" i="107"/>
  <c r="AE9" i="107"/>
  <c r="AD9" i="107"/>
  <c r="AE17" i="107"/>
  <c r="X12" i="107"/>
  <c r="AA39" i="107"/>
  <c r="AJ29" i="107"/>
  <c r="AD19" i="107"/>
  <c r="AC27" i="107"/>
  <c r="AI34" i="107"/>
  <c r="AG25" i="107"/>
  <c r="AH36" i="107"/>
  <c r="AI38" i="107"/>
  <c r="Z20" i="107"/>
  <c r="AA20" i="107"/>
  <c r="X29" i="107"/>
  <c r="W37" i="107"/>
  <c r="AI10" i="107"/>
  <c r="AA35" i="107"/>
  <c r="AB37" i="107"/>
  <c r="AK24" i="107"/>
  <c r="AK17" i="107"/>
  <c r="W18" i="107"/>
  <c r="AF8" i="107"/>
  <c r="AK10" i="107"/>
  <c r="AJ18" i="107"/>
  <c r="AA26" i="107"/>
  <c r="Y17" i="107"/>
  <c r="AJ41" i="107"/>
  <c r="AK13" i="107"/>
  <c r="AE19" i="107"/>
  <c r="AK29" i="107"/>
  <c r="AG11" i="107"/>
  <c r="AD27" i="107"/>
  <c r="AH35" i="107"/>
  <c r="AE10" i="107"/>
  <c r="AH39" i="107"/>
  <c r="AE13" i="107"/>
  <c r="AI11" i="107"/>
  <c r="AH37" i="107"/>
  <c r="AI22" i="107"/>
  <c r="X30" i="107"/>
  <c r="AF32" i="107"/>
  <c r="W19" i="107"/>
  <c r="AJ23" i="107"/>
  <c r="AF7" i="107"/>
  <c r="Z30" i="107"/>
  <c r="Z6" i="107"/>
  <c r="AA23" i="107"/>
  <c r="X15" i="107"/>
  <c r="W26" i="107"/>
  <c r="AG23" i="107"/>
  <c r="AD33" i="107"/>
  <c r="AA33" i="107"/>
  <c r="AI21" i="107"/>
  <c r="AB39" i="107"/>
  <c r="AG20" i="107"/>
  <c r="AB24" i="107"/>
  <c r="X26" i="107"/>
  <c r="AJ33" i="107"/>
  <c r="AG13" i="107"/>
  <c r="Z38" i="107"/>
  <c r="AD20" i="107"/>
  <c r="AJ38" i="107"/>
  <c r="W7" i="107"/>
  <c r="AK36" i="107"/>
  <c r="AG15" i="107"/>
  <c r="AI30" i="107"/>
  <c r="AG31" i="107"/>
  <c r="Z28" i="107"/>
  <c r="AA31" i="107"/>
  <c r="AC35" i="107"/>
  <c r="AG33" i="107"/>
  <c r="Z29" i="107"/>
  <c r="AA18" i="107"/>
  <c r="AB19" i="107"/>
  <c r="AJ22" i="107"/>
  <c r="AG19" i="107"/>
  <c r="Y22" i="107"/>
  <c r="AG34" i="107"/>
  <c r="AG28" i="107"/>
  <c r="AB36" i="107"/>
  <c r="AI35" i="107"/>
  <c r="AH38" i="107"/>
  <c r="Y7" i="107"/>
  <c r="Y8" i="107"/>
  <c r="AD41" i="107"/>
  <c r="AF25" i="107"/>
  <c r="AB33" i="107"/>
  <c r="AF41" i="107"/>
  <c r="AA15" i="107"/>
  <c r="AC21" i="107"/>
  <c r="AK30" i="107"/>
  <c r="Z23" i="107"/>
  <c r="AE38" i="107"/>
  <c r="AD40" i="107"/>
  <c r="AH12" i="107"/>
  <c r="AD35" i="107"/>
  <c r="X9" i="107"/>
  <c r="AE6" i="107"/>
  <c r="AK22" i="107"/>
  <c r="AD34" i="107"/>
  <c r="AI25" i="107"/>
  <c r="AB28" i="107"/>
  <c r="W32" i="107"/>
  <c r="Y29" i="107"/>
  <c r="X38" i="107"/>
  <c r="AB29" i="107"/>
  <c r="AE37" i="107"/>
  <c r="AB32" i="107"/>
  <c r="AA8" i="107"/>
  <c r="AK11" i="107"/>
  <c r="Y37" i="107"/>
  <c r="W21" i="107"/>
  <c r="AI23" i="107"/>
  <c r="Z32" i="107"/>
  <c r="AK40" i="107"/>
  <c r="AK25" i="107"/>
  <c r="AD11" i="107"/>
  <c r="AI41" i="107"/>
  <c r="AC16" i="107"/>
  <c r="X7" i="107"/>
  <c r="W25" i="107"/>
  <c r="AH23" i="107"/>
  <c r="W41" i="107"/>
  <c r="Z14" i="107"/>
  <c r="W9" i="107"/>
  <c r="X33" i="107"/>
  <c r="AF17" i="107"/>
  <c r="Y14" i="107"/>
  <c r="AD29" i="107"/>
  <c r="AC31" i="107"/>
  <c r="W34" i="107"/>
  <c r="AG30" i="107"/>
  <c r="AE14" i="107"/>
  <c r="X24" i="107"/>
  <c r="Y12" i="107"/>
  <c r="AA9" i="107"/>
  <c r="AK27" i="107"/>
  <c r="AE11" i="107"/>
  <c r="AG32" i="107"/>
  <c r="Y32" i="107"/>
  <c r="Z22" i="107"/>
  <c r="Z41" i="107"/>
  <c r="W35" i="107"/>
  <c r="AJ10" i="107"/>
  <c r="AF10" i="107"/>
  <c r="AH40" i="107"/>
  <c r="X28" i="107"/>
  <c r="AD37" i="107"/>
  <c r="AD31" i="107"/>
  <c r="AH34" i="107"/>
  <c r="AK12" i="107"/>
  <c r="AA19" i="107"/>
  <c r="AC33" i="107"/>
  <c r="AA41" i="107"/>
  <c r="AH19" i="107"/>
  <c r="Z15" i="107"/>
  <c r="AD32" i="107"/>
  <c r="AH11" i="107"/>
  <c r="AG39" i="107"/>
  <c r="AK37" i="107"/>
  <c r="AD10" i="107"/>
  <c r="X20" i="107"/>
  <c r="AG9" i="107"/>
  <c r="Z25" i="107"/>
  <c r="Y27" i="107"/>
  <c r="AB15" i="107"/>
  <c r="AC26" i="107"/>
  <c r="AH41" i="107"/>
  <c r="AK38" i="107"/>
  <c r="AF18" i="107"/>
  <c r="AB9" i="107"/>
  <c r="AF23" i="107"/>
  <c r="Y19" i="107"/>
  <c r="AE22" i="107"/>
  <c r="AC25" i="107"/>
  <c r="AF15" i="107"/>
  <c r="W27" i="107"/>
  <c r="X31" i="107"/>
  <c r="AD6" i="107"/>
  <c r="AG40" i="107"/>
  <c r="AB7" i="107"/>
  <c r="AF40" i="107"/>
  <c r="AB40" i="107"/>
  <c r="AH14" i="107"/>
  <c r="AI27" i="107"/>
  <c r="AG17" i="107"/>
  <c r="AH9" i="107"/>
  <c r="AK14" i="107"/>
  <c r="AH29" i="107"/>
  <c r="AD30" i="107"/>
  <c r="AE16" i="107"/>
  <c r="Y6" i="107"/>
  <c r="AD15" i="107"/>
  <c r="Y23" i="107"/>
  <c r="AK41" i="107"/>
  <c r="AF20" i="107"/>
  <c r="Y31" i="107"/>
  <c r="AC29" i="107"/>
  <c r="Y13" i="107"/>
  <c r="AI12" i="107"/>
  <c r="AD7" i="107"/>
  <c r="AG41" i="107"/>
  <c r="AC41" i="107"/>
  <c r="AJ21" i="107"/>
  <c r="AJ17" i="107"/>
  <c r="Z33" i="107"/>
  <c r="AC39" i="107"/>
  <c r="AA6" i="107"/>
  <c r="W24" i="107"/>
  <c r="Z26" i="107"/>
  <c r="AB41" i="107"/>
  <c r="AE23" i="107"/>
  <c r="AG38" i="107"/>
  <c r="W23" i="107"/>
  <c r="W11" i="107"/>
  <c r="AF33" i="107"/>
  <c r="AB16" i="107"/>
  <c r="AH8" i="107"/>
  <c r="AA38" i="107"/>
  <c r="AH18" i="107"/>
  <c r="W29" i="107"/>
  <c r="X21" i="107"/>
  <c r="AC8" i="107"/>
  <c r="AK15" i="107"/>
  <c r="X23" i="107"/>
  <c r="AG36" i="107"/>
  <c r="X39" i="107"/>
  <c r="Y10" i="107"/>
  <c r="W36" i="107"/>
  <c r="AF9" i="107"/>
  <c r="AC7" i="107"/>
  <c r="AE18" i="107"/>
  <c r="Z13" i="107"/>
  <c r="X22" i="107"/>
  <c r="AB20" i="107"/>
  <c r="AG18" i="107"/>
  <c r="Y34" i="107"/>
  <c r="AF38" i="107"/>
  <c r="Y41" i="107"/>
  <c r="Y35" i="107"/>
  <c r="AJ15" i="107"/>
  <c r="Y30" i="107"/>
  <c r="AD14" i="107"/>
  <c r="AF29" i="107"/>
  <c r="AC13" i="107"/>
  <c r="AE28" i="107"/>
  <c r="Y11" i="107"/>
  <c r="Y38" i="107"/>
  <c r="W33" i="107"/>
  <c r="AH21" i="107"/>
  <c r="AA24" i="107"/>
  <c r="Y24" i="107"/>
  <c r="AH16" i="107"/>
  <c r="W22" i="107"/>
  <c r="AE39" i="107"/>
  <c r="AG7" i="107"/>
  <c r="AE30" i="107"/>
  <c r="AF11" i="107"/>
  <c r="AH31" i="107"/>
  <c r="Z17" i="107"/>
  <c r="W40" i="107"/>
  <c r="AJ31" i="107"/>
  <c r="AH20" i="107"/>
  <c r="AI17" i="107"/>
  <c r="X16" i="107"/>
  <c r="Z21" i="107"/>
  <c r="Y26" i="107"/>
  <c r="AB34" i="107"/>
  <c r="AJ36" i="107"/>
  <c r="AG8" i="107"/>
  <c r="AJ14" i="107"/>
  <c r="W20" i="107"/>
  <c r="AC38" i="107"/>
  <c r="AB17" i="107"/>
  <c r="AD23" i="107"/>
  <c r="AI16" i="107"/>
  <c r="AD26" i="107"/>
  <c r="AJ25" i="107"/>
  <c r="AC15" i="107"/>
  <c r="AB11" i="107"/>
  <c r="AB30" i="107"/>
  <c r="AE12" i="107"/>
  <c r="AE41" i="107"/>
  <c r="X41" i="107"/>
  <c r="AF12" i="107"/>
  <c r="AA27" i="107"/>
  <c r="AJ24" i="107"/>
  <c r="AD6" i="103"/>
  <c r="Y20" i="103"/>
  <c r="AD31" i="103"/>
  <c r="AG10" i="103"/>
  <c r="AA30" i="103"/>
  <c r="Z35" i="103"/>
  <c r="AK24" i="103"/>
  <c r="AA23" i="103"/>
  <c r="AE16" i="103"/>
  <c r="AE34" i="103"/>
  <c r="AJ40" i="103"/>
  <c r="X34" i="103"/>
  <c r="AI11" i="103"/>
  <c r="AC36" i="103"/>
  <c r="AG28" i="103"/>
  <c r="AH27" i="103"/>
  <c r="AF20" i="103"/>
  <c r="AI13" i="103"/>
  <c r="Y25" i="103"/>
  <c r="Y16" i="103"/>
  <c r="AE7" i="103"/>
  <c r="AH13" i="103"/>
  <c r="AB14" i="103"/>
  <c r="AD38" i="103"/>
  <c r="X39" i="103"/>
  <c r="AH40" i="103"/>
  <c r="AF29" i="103"/>
  <c r="W26" i="103"/>
  <c r="Z20" i="103"/>
  <c r="AA11" i="103"/>
  <c r="AJ12" i="103"/>
  <c r="AC34" i="103"/>
  <c r="Y26" i="103"/>
  <c r="Y27" i="103"/>
  <c r="X24" i="103"/>
  <c r="AK11" i="103"/>
  <c r="AB8" i="103"/>
  <c r="Z39" i="103"/>
  <c r="AB24" i="103"/>
  <c r="W33" i="103"/>
  <c r="AK12" i="103"/>
  <c r="AB18" i="103"/>
  <c r="AG9" i="103"/>
  <c r="Y7" i="103"/>
  <c r="AK33" i="103"/>
  <c r="AK39" i="103"/>
  <c r="AI18" i="103"/>
  <c r="AH24" i="103"/>
  <c r="AC21" i="103"/>
  <c r="AJ20" i="103"/>
  <c r="AH37" i="103"/>
  <c r="AK19" i="103"/>
  <c r="X11" i="103"/>
  <c r="AE14" i="103"/>
  <c r="AE20" i="103"/>
  <c r="AC23" i="103"/>
  <c r="AB34" i="103"/>
  <c r="AB15" i="103"/>
  <c r="AJ19" i="103"/>
  <c r="AH23" i="103"/>
  <c r="W41" i="103"/>
  <c r="W9" i="103"/>
  <c r="AI24" i="103"/>
  <c r="AE41" i="103"/>
  <c r="AA19" i="103"/>
  <c r="AC41" i="103"/>
  <c r="AF26" i="103"/>
  <c r="AD8" i="103"/>
  <c r="AD10" i="103"/>
  <c r="AF27" i="103"/>
  <c r="AH35" i="103"/>
  <c r="AI12" i="103"/>
  <c r="AA22" i="103"/>
  <c r="AI20" i="103"/>
  <c r="AE27" i="103"/>
  <c r="W11" i="103"/>
  <c r="AI15" i="103"/>
  <c r="AJ39" i="103"/>
  <c r="AB38" i="103"/>
  <c r="AB28" i="103"/>
  <c r="AG40" i="103"/>
  <c r="AH11" i="103"/>
  <c r="AD33" i="103"/>
  <c r="AJ24" i="103"/>
  <c r="X18" i="103"/>
  <c r="AE31" i="103"/>
  <c r="AC20" i="103"/>
  <c r="AF14" i="103"/>
  <c r="AJ23" i="103"/>
  <c r="AG19" i="103"/>
  <c r="AE40" i="103"/>
  <c r="AF41" i="103"/>
  <c r="AD9" i="103"/>
  <c r="AJ33" i="103"/>
  <c r="W24" i="103"/>
  <c r="X26" i="103"/>
  <c r="AK21" i="103"/>
  <c r="AJ10" i="103"/>
  <c r="W7" i="103"/>
  <c r="AG38" i="103"/>
  <c r="Z22" i="103"/>
  <c r="AD32" i="103"/>
  <c r="AC12" i="103"/>
  <c r="AA17" i="103"/>
  <c r="Y9" i="103"/>
  <c r="AB6" i="103"/>
  <c r="AJ32" i="103"/>
  <c r="AJ38" i="103"/>
  <c r="AA18" i="103"/>
  <c r="Z24" i="103"/>
  <c r="Y14" i="103"/>
  <c r="AE26" i="103"/>
  <c r="AB40" i="103"/>
  <c r="AK13" i="103"/>
  <c r="Z25" i="103"/>
  <c r="AH14" i="103"/>
  <c r="AK10" i="103"/>
  <c r="AF18" i="103"/>
  <c r="Y31" i="103"/>
  <c r="AF19" i="103"/>
  <c r="X31" i="103"/>
  <c r="X29" i="103"/>
  <c r="Z36" i="103"/>
  <c r="AE11" i="103"/>
  <c r="AG32" i="103"/>
  <c r="AA32" i="103"/>
  <c r="AJ36" i="103"/>
  <c r="Z6" i="103"/>
  <c r="X30" i="103"/>
  <c r="AJ26" i="103"/>
  <c r="W38" i="103"/>
  <c r="W36" i="103"/>
  <c r="AK37" i="103"/>
  <c r="AE24" i="103"/>
  <c r="AE10" i="103"/>
  <c r="Y34" i="103"/>
  <c r="Z19" i="103"/>
  <c r="AD18" i="103"/>
  <c r="Z13" i="103"/>
  <c r="AD15" i="103"/>
  <c r="X36" i="103"/>
  <c r="AD23" i="103"/>
  <c r="AE19" i="103"/>
  <c r="AH12" i="103"/>
  <c r="AD22" i="103"/>
  <c r="X15" i="103"/>
  <c r="AJ28" i="103"/>
  <c r="AE18" i="103"/>
  <c r="W8" i="103"/>
  <c r="X40" i="103"/>
  <c r="Y13" i="103"/>
  <c r="X35" i="103"/>
  <c r="X17" i="103"/>
  <c r="AH29" i="103"/>
  <c r="AA28" i="103"/>
  <c r="Y10" i="103"/>
  <c r="Y36" i="103"/>
  <c r="AI31" i="103"/>
  <c r="AG7" i="103"/>
  <c r="AE32" i="103"/>
  <c r="X8" i="103"/>
  <c r="AI10" i="103"/>
  <c r="AH8" i="103"/>
  <c r="X33" i="103"/>
  <c r="AA9" i="103"/>
  <c r="Y29" i="103"/>
  <c r="AB22" i="103"/>
  <c r="AI35" i="103"/>
  <c r="AG24" i="103"/>
  <c r="AJ18" i="103"/>
  <c r="AJ21" i="103"/>
  <c r="W25" i="103"/>
  <c r="AI19" i="103"/>
  <c r="AF9" i="103"/>
  <c r="AD30" i="103"/>
  <c r="Y38" i="103"/>
  <c r="AG21" i="103"/>
  <c r="AK31" i="103"/>
  <c r="AB11" i="103"/>
  <c r="AH16" i="103"/>
  <c r="AC8" i="103"/>
  <c r="AA20" i="103"/>
  <c r="AH30" i="103"/>
  <c r="AI37" i="103"/>
  <c r="AH17" i="103"/>
  <c r="AG23" i="103"/>
  <c r="AF13" i="103"/>
  <c r="AC14" i="103"/>
  <c r="AI39" i="103"/>
  <c r="AH10" i="103"/>
  <c r="Y24" i="103"/>
  <c r="AE29" i="103"/>
  <c r="AC18" i="103"/>
  <c r="AB23" i="103"/>
  <c r="AD41" i="103"/>
  <c r="AC29" i="103"/>
  <c r="AE30" i="103"/>
  <c r="AA15" i="103"/>
  <c r="AE9" i="103"/>
  <c r="AD19" i="103"/>
  <c r="AF34" i="103"/>
  <c r="AG39" i="103"/>
  <c r="AD26" i="103"/>
  <c r="W40" i="103"/>
  <c r="AF37" i="103"/>
  <c r="X32" i="103"/>
  <c r="AB10" i="103"/>
  <c r="AD34" i="103"/>
  <c r="AE23" i="103"/>
  <c r="AI40" i="103"/>
  <c r="Z18" i="103"/>
  <c r="AH15" i="103"/>
  <c r="AK18" i="103"/>
  <c r="AF33" i="103"/>
  <c r="W6" i="103"/>
  <c r="W5" i="103" s="1"/>
  <c r="AA8" i="103"/>
  <c r="AC10" i="103"/>
  <c r="AK32" i="103"/>
  <c r="AI28" i="103"/>
  <c r="AG26" i="103"/>
  <c r="AG36" i="103"/>
  <c r="AH22" i="103"/>
  <c r="AG13" i="103"/>
  <c r="AC32" i="103"/>
  <c r="AF11" i="103"/>
  <c r="X27" i="103"/>
  <c r="AI23" i="103"/>
  <c r="W17" i="103"/>
  <c r="AK29" i="103"/>
  <c r="AB19" i="103"/>
  <c r="AE13" i="103"/>
  <c r="AI22" i="103"/>
  <c r="AH21" i="103"/>
  <c r="AG37" i="103"/>
  <c r="AJ30" i="103"/>
  <c r="AK38" i="103"/>
  <c r="Z33" i="103"/>
  <c r="AC27" i="103"/>
  <c r="AG29" i="103"/>
  <c r="AH36" i="103"/>
  <c r="AG16" i="103"/>
  <c r="AE21" i="103"/>
  <c r="AE12" i="103"/>
  <c r="AJ15" i="103"/>
  <c r="AH38" i="103"/>
  <c r="AB37" i="103"/>
  <c r="AE22" i="103"/>
  <c r="AD28" i="103"/>
  <c r="AB17" i="103"/>
  <c r="AA12" i="103"/>
  <c r="AB39" i="103"/>
  <c r="AA27" i="103"/>
  <c r="AD29" i="103"/>
  <c r="AA33" i="103"/>
  <c r="Y22" i="103"/>
  <c r="AB31" i="103"/>
  <c r="AF10" i="103"/>
  <c r="AA35" i="103"/>
  <c r="AB35" i="103"/>
  <c r="X38" i="103"/>
  <c r="AK26" i="103"/>
  <c r="AH9" i="103"/>
  <c r="AD16" i="103"/>
  <c r="AG41" i="103"/>
  <c r="X20" i="103"/>
  <c r="AE36" i="103"/>
  <c r="AD11" i="103"/>
  <c r="Y19" i="103"/>
  <c r="AG31" i="103"/>
  <c r="AJ13" i="103"/>
  <c r="AF15" i="103"/>
  <c r="Z23" i="103"/>
  <c r="AK23" i="103"/>
  <c r="AJ34" i="103"/>
  <c r="AF17" i="103"/>
  <c r="AK36" i="103"/>
  <c r="AI32" i="103"/>
  <c r="Y12" i="103"/>
  <c r="AH25" i="103"/>
  <c r="Z12" i="103"/>
  <c r="AC37" i="103"/>
  <c r="W16" i="103"/>
  <c r="AC16" i="103"/>
  <c r="AC24" i="103"/>
  <c r="AJ31" i="103"/>
  <c r="AA31" i="103"/>
  <c r="W34" i="103"/>
  <c r="AC30" i="103"/>
  <c r="AB13" i="103"/>
  <c r="AB32" i="103"/>
  <c r="AE25" i="103"/>
  <c r="W39" i="103"/>
  <c r="AJ27" i="103"/>
  <c r="X22" i="103"/>
  <c r="AK16" i="103"/>
  <c r="AH19" i="103"/>
  <c r="AK40" i="103"/>
  <c r="AC39" i="103"/>
  <c r="AF6" i="103"/>
  <c r="AH41" i="103"/>
  <c r="X25" i="103"/>
  <c r="AA38" i="103"/>
  <c r="AG25" i="103"/>
  <c r="AB27" i="103"/>
  <c r="Z32" i="103"/>
  <c r="X21" i="103"/>
  <c r="AJ29" i="103"/>
  <c r="AF8" i="103"/>
  <c r="AG33" i="103"/>
  <c r="AA34" i="103"/>
  <c r="W37" i="103"/>
  <c r="AJ25" i="103"/>
  <c r="AD25" i="103"/>
  <c r="AC15" i="103"/>
  <c r="AF40" i="103"/>
  <c r="Y40" i="103"/>
  <c r="AI41" i="103"/>
  <c r="AG30" i="103"/>
  <c r="AI36" i="103"/>
  <c r="AI21" i="103"/>
  <c r="Z8" i="103"/>
  <c r="AF16" i="103"/>
  <c r="Y17" i="103"/>
  <c r="AD35" i="103"/>
  <c r="AJ16" i="103"/>
  <c r="Z28" i="103"/>
  <c r="AD7" i="103"/>
  <c r="W13" i="103"/>
  <c r="AE17" i="103"/>
  <c r="AF30" i="103"/>
  <c r="AG12" i="103"/>
  <c r="AI26" i="103"/>
  <c r="AE28" i="103"/>
  <c r="W31" i="103"/>
  <c r="Z26" i="103"/>
  <c r="AF28" i="103"/>
  <c r="AB20" i="103"/>
  <c r="AA40" i="103"/>
  <c r="AF32" i="103"/>
  <c r="AC11" i="103"/>
  <c r="AG11" i="103"/>
  <c r="AI25" i="103"/>
  <c r="Z29" i="103"/>
  <c r="AD21" i="103"/>
  <c r="AD27" i="103"/>
  <c r="AG17" i="103"/>
  <c r="X7" i="103"/>
  <c r="AG8" i="103"/>
  <c r="Z9" i="103"/>
  <c r="AK30" i="103"/>
  <c r="Z14" i="103"/>
  <c r="AE35" i="103"/>
  <c r="AB21" i="103"/>
  <c r="W19" i="103"/>
  <c r="Z37" i="103"/>
  <c r="AD17" i="103"/>
  <c r="AF36" i="103"/>
  <c r="AI29" i="103"/>
  <c r="AA36" i="103"/>
  <c r="Y32" i="103"/>
  <c r="AB26" i="103"/>
  <c r="AF12" i="103"/>
  <c r="AB16" i="103"/>
  <c r="AB9" i="103"/>
  <c r="X41" i="103"/>
  <c r="AJ11" i="103"/>
  <c r="AB12" i="103"/>
  <c r="AF25" i="103"/>
  <c r="AA7" i="103"/>
  <c r="Y33" i="103"/>
  <c r="AH33" i="103"/>
  <c r="AD36" i="103"/>
  <c r="AB25" i="103"/>
  <c r="X19" i="103"/>
  <c r="AJ14" i="103"/>
  <c r="AE39" i="103"/>
  <c r="AF39" i="103"/>
  <c r="AA41" i="103"/>
  <c r="Y30" i="103"/>
  <c r="Y28" i="103"/>
  <c r="AH20" i="103"/>
  <c r="AC7" i="103"/>
  <c r="AD14" i="103"/>
  <c r="AE15" i="103"/>
  <c r="AK34" i="103"/>
  <c r="AG34" i="103"/>
  <c r="AG27" i="103"/>
  <c r="X6" i="103"/>
  <c r="AD12" i="103"/>
  <c r="X9" i="103"/>
  <c r="AH39" i="103"/>
  <c r="AC25" i="103"/>
  <c r="AE33" i="103"/>
  <c r="AD13" i="103"/>
  <c r="AC19" i="103"/>
  <c r="AB30" i="103"/>
  <c r="Y39" i="103"/>
  <c r="AK25" i="103"/>
  <c r="AJ37" i="103"/>
  <c r="X37" i="103"/>
  <c r="AC38" i="103"/>
  <c r="W12" i="103"/>
  <c r="W21" i="103"/>
  <c r="AC22" i="103"/>
  <c r="X16" i="103"/>
  <c r="Z15" i="103"/>
  <c r="AD24" i="103"/>
  <c r="AC35" i="103"/>
  <c r="AA13" i="103"/>
  <c r="AK35" i="103"/>
  <c r="AC17" i="103"/>
  <c r="AE38" i="103"/>
  <c r="AJ41" i="103"/>
  <c r="AC33" i="103"/>
  <c r="AI14" i="103"/>
  <c r="Z27" i="103"/>
  <c r="AK41" i="103"/>
  <c r="Z38" i="103"/>
  <c r="AI16" i="103"/>
  <c r="AC28" i="103"/>
  <c r="X10" i="103"/>
  <c r="AC26" i="103"/>
  <c r="Z41" i="103"/>
  <c r="AJ22" i="103"/>
  <c r="AG15" i="103"/>
  <c r="AG35" i="103"/>
  <c r="AH31" i="103"/>
  <c r="Y6" i="103"/>
  <c r="AK17" i="103"/>
  <c r="AJ35" i="103"/>
  <c r="AA16" i="103"/>
  <c r="W27" i="103"/>
  <c r="AF23" i="103"/>
  <c r="AD37" i="103"/>
  <c r="AI38" i="103"/>
  <c r="AF21" i="103"/>
  <c r="AI34" i="103"/>
  <c r="AK15" i="103"/>
  <c r="Z31" i="103"/>
  <c r="AH18" i="103"/>
  <c r="W14" i="103"/>
  <c r="W10" i="103"/>
  <c r="AH28" i="103"/>
  <c r="W23" i="103"/>
  <c r="W18" i="103"/>
  <c r="X28" i="103"/>
  <c r="Y35" i="103"/>
  <c r="AC31" i="103"/>
  <c r="AF22" i="103"/>
  <c r="AE6" i="103"/>
  <c r="Z21" i="103"/>
  <c r="AI33" i="103"/>
  <c r="AB36" i="103"/>
  <c r="W28" i="103"/>
  <c r="AD20" i="103"/>
  <c r="AC6" i="103"/>
  <c r="AA24" i="103"/>
  <c r="Y37" i="103"/>
  <c r="AK14" i="103"/>
  <c r="AH34" i="103"/>
  <c r="AK28" i="103"/>
  <c r="Z30" i="103"/>
  <c r="X13" i="103"/>
  <c r="AC40" i="103"/>
  <c r="AF24" i="103"/>
  <c r="AA25" i="103"/>
  <c r="X12" i="103"/>
  <c r="AA21" i="103"/>
  <c r="W15" i="103"/>
  <c r="AB29" i="103"/>
  <c r="AH32" i="103"/>
  <c r="Z34" i="103"/>
  <c r="AC9" i="103"/>
  <c r="Z10" i="103"/>
  <c r="AG18" i="103"/>
  <c r="Z40" i="103"/>
  <c r="AD40" i="103"/>
  <c r="AB41" i="103"/>
  <c r="X14" i="103"/>
  <c r="AA10" i="103"/>
  <c r="X23" i="103"/>
  <c r="AG22" i="103"/>
  <c r="AG20" i="103"/>
  <c r="Y15" i="103"/>
  <c r="AB7" i="103"/>
  <c r="AI17" i="103"/>
  <c r="Y23" i="103"/>
  <c r="Z16" i="103"/>
  <c r="AA37" i="103"/>
  <c r="AE8" i="103"/>
  <c r="W29" i="103"/>
  <c r="AI27" i="103"/>
  <c r="AF35" i="103"/>
  <c r="AC13" i="103"/>
  <c r="AA29" i="103"/>
  <c r="AA14" i="103"/>
  <c r="AK22" i="103"/>
  <c r="Y18" i="103"/>
  <c r="AK27" i="103"/>
  <c r="AH26" i="103"/>
  <c r="W32" i="103"/>
  <c r="AE37" i="103"/>
  <c r="Y41" i="103"/>
  <c r="Y8" i="103"/>
  <c r="W20" i="103"/>
  <c r="AF31" i="103"/>
  <c r="W35" i="103"/>
  <c r="AF38" i="103"/>
  <c r="Z7" i="103"/>
  <c r="AI30" i="103"/>
  <c r="AA6" i="103"/>
  <c r="Y21" i="103"/>
  <c r="AF7" i="103"/>
  <c r="Z17" i="103"/>
  <c r="AA39" i="103"/>
  <c r="AJ17" i="103"/>
  <c r="W30" i="103"/>
  <c r="Y11" i="103"/>
  <c r="AA26" i="103"/>
  <c r="AG14" i="103"/>
  <c r="AK20" i="103"/>
  <c r="AB33" i="103"/>
  <c r="W22" i="103"/>
  <c r="AD39" i="103"/>
  <c r="Z11" i="103"/>
  <c r="AC40" i="101"/>
  <c r="W19" i="101"/>
  <c r="AC18" i="101"/>
  <c r="Y20" i="101"/>
  <c r="Z39" i="101"/>
  <c r="AG40" i="101"/>
  <c r="AI10" i="101"/>
  <c r="X19" i="101"/>
  <c r="X13" i="101"/>
  <c r="Z24" i="101"/>
  <c r="AI30" i="101"/>
  <c r="Y38" i="101"/>
  <c r="Y31" i="101"/>
  <c r="AJ36" i="101"/>
  <c r="AK38" i="101"/>
  <c r="AD40" i="101"/>
  <c r="X36" i="101"/>
  <c r="AA13" i="101"/>
  <c r="Z25" i="101"/>
  <c r="AK35" i="101"/>
  <c r="AF40" i="101"/>
  <c r="Y8" i="101"/>
  <c r="AI39" i="101"/>
  <c r="AI22" i="101"/>
  <c r="AH14" i="101"/>
  <c r="AH40" i="101"/>
  <c r="AD29" i="101"/>
  <c r="Y24" i="101"/>
  <c r="AH15" i="101"/>
  <c r="AE13" i="101"/>
  <c r="AD22" i="101"/>
  <c r="AE24" i="101"/>
  <c r="X21" i="101"/>
  <c r="AA17" i="101"/>
  <c r="Z26" i="101"/>
  <c r="AA28" i="101"/>
  <c r="AI29" i="101"/>
  <c r="AC25" i="101"/>
  <c r="AJ16" i="101"/>
  <c r="W28" i="101"/>
  <c r="X22" i="101"/>
  <c r="AK29" i="101"/>
  <c r="W32" i="101"/>
  <c r="AK28" i="101"/>
  <c r="AD6" i="101"/>
  <c r="AC32" i="101"/>
  <c r="AD24" i="101"/>
  <c r="AI14" i="101"/>
  <c r="AK22" i="101"/>
  <c r="AH30" i="101"/>
  <c r="AC9" i="101"/>
  <c r="AK12" i="101"/>
  <c r="AF33" i="101"/>
  <c r="Y37" i="101"/>
  <c r="X6" i="101"/>
  <c r="AI40" i="101"/>
  <c r="AI20" i="101"/>
  <c r="Y29" i="101"/>
  <c r="AD27" i="101"/>
  <c r="AC37" i="101"/>
  <c r="X26" i="101"/>
  <c r="AB9" i="101"/>
  <c r="W40" i="101"/>
  <c r="AC41" i="101"/>
  <c r="AH37" i="101"/>
  <c r="AJ30" i="101"/>
  <c r="AB30" i="101"/>
  <c r="AC26" i="101"/>
  <c r="AE22" i="101"/>
  <c r="AF29" i="101"/>
  <c r="W10" i="101"/>
  <c r="AD15" i="101"/>
  <c r="AJ28" i="101"/>
  <c r="AK20" i="101"/>
  <c r="AE33" i="101"/>
  <c r="AG13" i="101"/>
  <c r="AA8" i="101"/>
  <c r="AB16" i="101"/>
  <c r="Y14" i="101"/>
  <c r="Z7" i="101"/>
  <c r="AK34" i="101"/>
  <c r="Z33" i="101"/>
  <c r="Z21" i="101"/>
  <c r="AC8" i="101"/>
  <c r="AK19" i="101"/>
  <c r="AA10" i="101"/>
  <c r="AA32" i="101"/>
  <c r="AI25" i="101"/>
  <c r="AF32" i="101"/>
  <c r="AG34" i="101"/>
  <c r="Z36" i="101"/>
  <c r="AI31" i="101"/>
  <c r="Z22" i="101"/>
  <c r="AF37" i="101"/>
  <c r="AF30" i="101"/>
  <c r="AB36" i="101"/>
  <c r="AC38" i="101"/>
  <c r="AK39" i="101"/>
  <c r="AE35" i="101"/>
  <c r="AC20" i="101"/>
  <c r="AF27" i="101"/>
  <c r="AC35" i="101"/>
  <c r="X40" i="101"/>
  <c r="AJ15" i="101"/>
  <c r="AF7" i="101"/>
  <c r="X9" i="101"/>
  <c r="Z18" i="101"/>
  <c r="AA26" i="101"/>
  <c r="Z15" i="101"/>
  <c r="W13" i="101"/>
  <c r="AK21" i="101"/>
  <c r="W24" i="101"/>
  <c r="AE25" i="101"/>
  <c r="AE11" i="101"/>
  <c r="AD33" i="101"/>
  <c r="AE20" i="101"/>
  <c r="AH16" i="101"/>
  <c r="AG25" i="101"/>
  <c r="AH27" i="101"/>
  <c r="W21" i="101"/>
  <c r="AH36" i="101"/>
  <c r="AE19" i="101"/>
  <c r="AC33" i="101"/>
  <c r="W20" i="101"/>
  <c r="AC14" i="101"/>
  <c r="AB24" i="101"/>
  <c r="AE17" i="101"/>
  <c r="W22" i="101"/>
  <c r="AC22" i="101"/>
  <c r="Z30" i="101"/>
  <c r="X16" i="101"/>
  <c r="AE12" i="101"/>
  <c r="AA12" i="101"/>
  <c r="AA6" i="101"/>
  <c r="AJ37" i="101"/>
  <c r="AB20" i="101"/>
  <c r="AG19" i="101"/>
  <c r="AD17" i="101"/>
  <c r="AB29" i="101"/>
  <c r="AD34" i="101"/>
  <c r="AI32" i="101"/>
  <c r="AJ40" i="101"/>
  <c r="AA39" i="101"/>
  <c r="AE37" i="101"/>
  <c r="Y16" i="101"/>
  <c r="W27" i="101"/>
  <c r="AB11" i="101"/>
  <c r="AJ35" i="101"/>
  <c r="Y11" i="101"/>
  <c r="Y17" i="101"/>
  <c r="AE21" i="101"/>
  <c r="AG28" i="101"/>
  <c r="Y10" i="101"/>
  <c r="AD18" i="101"/>
  <c r="AJ31" i="101"/>
  <c r="AG9" i="101"/>
  <c r="AK24" i="101"/>
  <c r="AG30" i="101"/>
  <c r="AI41" i="101"/>
  <c r="Y7" i="101"/>
  <c r="AG38" i="101"/>
  <c r="Y40" i="101"/>
  <c r="AJ11" i="101"/>
  <c r="AF20" i="101"/>
  <c r="AI24" i="101"/>
  <c r="AC19" i="101"/>
  <c r="AB28" i="101"/>
  <c r="AC30" i="101"/>
  <c r="AK31" i="101"/>
  <c r="AE27" i="101"/>
  <c r="AG11" i="101"/>
  <c r="AH31" i="101"/>
  <c r="AA25" i="101"/>
  <c r="X32" i="101"/>
  <c r="Y34" i="101"/>
  <c r="AG35" i="101"/>
  <c r="AA31" i="101"/>
  <c r="AD25" i="101"/>
  <c r="X37" i="101"/>
  <c r="X30" i="101"/>
  <c r="AI35" i="101"/>
  <c r="AE34" i="101"/>
  <c r="AC36" i="101"/>
  <c r="AK36" i="101"/>
  <c r="AK13" i="101"/>
  <c r="AG24" i="101"/>
  <c r="X7" i="101"/>
  <c r="AB8" i="101"/>
  <c r="AG17" i="101"/>
  <c r="AH19" i="101"/>
  <c r="AA21" i="101"/>
  <c r="AB6" i="101"/>
  <c r="AH29" i="101"/>
  <c r="AG14" i="101"/>
  <c r="AD12" i="101"/>
  <c r="AC21" i="101"/>
  <c r="AD23" i="101"/>
  <c r="AG32" i="101"/>
  <c r="AA29" i="101"/>
  <c r="AE8" i="101"/>
  <c r="W14" i="101"/>
  <c r="AF38" i="101"/>
  <c r="AK40" i="101"/>
  <c r="X15" i="101"/>
  <c r="AD19" i="101"/>
  <c r="AJ13" i="101"/>
  <c r="X10" i="101"/>
  <c r="AH9" i="101"/>
  <c r="Z32" i="101"/>
  <c r="W41" i="101"/>
  <c r="AA9" i="101"/>
  <c r="AK23" i="101"/>
  <c r="AK41" i="101"/>
  <c r="AB33" i="101"/>
  <c r="AG18" i="101"/>
  <c r="X28" i="101"/>
  <c r="AH41" i="101"/>
  <c r="AD26" i="101"/>
  <c r="AK17" i="101"/>
  <c r="AI38" i="101"/>
  <c r="AD35" i="101"/>
  <c r="AA34" i="101"/>
  <c r="AG21" i="101"/>
  <c r="Y22" i="101"/>
  <c r="AA33" i="101"/>
  <c r="X27" i="101"/>
  <c r="Y30" i="101"/>
  <c r="AA41" i="101"/>
  <c r="W11" i="101"/>
  <c r="Z17" i="101"/>
  <c r="AD11" i="101"/>
  <c r="AJ10" i="101"/>
  <c r="AI19" i="101"/>
  <c r="AJ21" i="101"/>
  <c r="AC23" i="101"/>
  <c r="AG20" i="101"/>
  <c r="AF15" i="101"/>
  <c r="AI16" i="101"/>
  <c r="AF14" i="101"/>
  <c r="AE23" i="101"/>
  <c r="AF25" i="101"/>
  <c r="Y27" i="101"/>
  <c r="AH21" i="101"/>
  <c r="AJ23" i="101"/>
  <c r="AH23" i="101"/>
  <c r="AB18" i="101"/>
  <c r="AA27" i="101"/>
  <c r="AJ34" i="101"/>
  <c r="AE39" i="101"/>
  <c r="AF41" i="101"/>
  <c r="AC12" i="101"/>
  <c r="AG39" i="101"/>
  <c r="AB27" i="101"/>
  <c r="AH8" i="101"/>
  <c r="Z11" i="101"/>
  <c r="AK32" i="101"/>
  <c r="Y12" i="101"/>
  <c r="X31" i="101"/>
  <c r="AI34" i="101"/>
  <c r="AJ12" i="101"/>
  <c r="AK14" i="101"/>
  <c r="AI11" i="101"/>
  <c r="AK15" i="101"/>
  <c r="AA18" i="101"/>
  <c r="AE16" i="101"/>
  <c r="AH28" i="101"/>
  <c r="X23" i="101"/>
  <c r="AH33" i="101"/>
  <c r="AG15" i="101"/>
  <c r="AF34" i="101"/>
  <c r="AH25" i="101"/>
  <c r="AC29" i="101"/>
  <c r="AK37" i="101"/>
  <c r="AF26" i="101"/>
  <c r="AF8" i="101"/>
  <c r="AA40" i="101"/>
  <c r="AA20" i="101"/>
  <c r="AF28" i="101"/>
  <c r="AJ26" i="101"/>
  <c r="AJ38" i="101"/>
  <c r="AH13" i="101"/>
  <c r="Y33" i="101"/>
  <c r="W30" i="101"/>
  <c r="AE18" i="101"/>
  <c r="X24" i="101"/>
  <c r="AI27" i="101"/>
  <c r="Z40" i="101"/>
  <c r="AC13" i="101"/>
  <c r="Z6" i="101"/>
  <c r="AB19" i="101"/>
  <c r="AE41" i="101"/>
  <c r="Y13" i="101"/>
  <c r="AF12" i="101"/>
  <c r="AA23" i="101"/>
  <c r="Z31" i="101"/>
  <c r="AD7" i="101"/>
  <c r="AJ17" i="101"/>
  <c r="W29" i="101"/>
  <c r="AD21" i="101"/>
  <c r="AJ25" i="101"/>
  <c r="W37" i="101"/>
  <c r="Z13" i="101"/>
  <c r="AJ39" i="101"/>
  <c r="X39" i="101"/>
  <c r="AE15" i="101"/>
  <c r="AF17" i="101"/>
  <c r="Y19" i="101"/>
  <c r="AF11" i="101"/>
  <c r="X20" i="101"/>
  <c r="AK10" i="101"/>
  <c r="AB10" i="101"/>
  <c r="AA19" i="101"/>
  <c r="AB21" i="101"/>
  <c r="AJ22" i="101"/>
  <c r="AF23" i="101"/>
  <c r="AK16" i="101"/>
  <c r="AA16" i="101"/>
  <c r="X14" i="101"/>
  <c r="W23" i="101"/>
  <c r="AE36" i="101"/>
  <c r="AE29" i="101"/>
  <c r="AA35" i="101"/>
  <c r="AB37" i="101"/>
  <c r="AJ41" i="101"/>
  <c r="AB34" i="101"/>
  <c r="W39" i="101"/>
  <c r="X41" i="101"/>
  <c r="Z38" i="101"/>
  <c r="AC17" i="101"/>
  <c r="AD13" i="101"/>
  <c r="Y39" i="101"/>
  <c r="Z8" i="101"/>
  <c r="AG10" i="101"/>
  <c r="AH35" i="101"/>
  <c r="AH38" i="101"/>
  <c r="Z29" i="101"/>
  <c r="AK25" i="101"/>
  <c r="Y25" i="101"/>
  <c r="AI21" i="101"/>
  <c r="Y28" i="101"/>
  <c r="AB7" i="101"/>
  <c r="AG41" i="101"/>
  <c r="Z28" i="101"/>
  <c r="X35" i="101"/>
  <c r="AJ32" i="101"/>
  <c r="AJ20" i="101"/>
  <c r="Z20" i="101"/>
  <c r="X8" i="101"/>
  <c r="W12" i="101"/>
  <c r="AH11" i="101"/>
  <c r="Z9" i="101"/>
  <c r="W7" i="101"/>
  <c r="AD32" i="101"/>
  <c r="AD41" i="101"/>
  <c r="AD39" i="101"/>
  <c r="AB12" i="101"/>
  <c r="AH39" i="101"/>
  <c r="Y32" i="101"/>
  <c r="AK18" i="101"/>
  <c r="AJ18" i="101"/>
  <c r="AH12" i="101"/>
  <c r="AC28" i="101"/>
  <c r="W17" i="101"/>
  <c r="AB22" i="101"/>
  <c r="W8" i="101"/>
  <c r="AK30" i="101"/>
  <c r="W18" i="101"/>
  <c r="AI15" i="101"/>
  <c r="AK26" i="101"/>
  <c r="AE9" i="101"/>
  <c r="AH17" i="101"/>
  <c r="AF13" i="101"/>
  <c r="AH24" i="101"/>
  <c r="AI26" i="101"/>
  <c r="AF21" i="101"/>
  <c r="AH32" i="101"/>
  <c r="AB31" i="101"/>
  <c r="AA7" i="101"/>
  <c r="AJ27" i="101"/>
  <c r="AF31" i="101"/>
  <c r="AA11" i="101"/>
  <c r="AB13" i="101"/>
  <c r="AJ14" i="101"/>
  <c r="AA22" i="101"/>
  <c r="AD8" i="101"/>
  <c r="AE38" i="101"/>
  <c r="AF39" i="101"/>
  <c r="W15" i="101"/>
  <c r="X17" i="101"/>
  <c r="AF18" i="101"/>
  <c r="AG12" i="101"/>
  <c r="AC24" i="101"/>
  <c r="AC10" i="101"/>
  <c r="AF9" i="101"/>
  <c r="AH18" i="101"/>
  <c r="X29" i="101"/>
  <c r="Y23" i="101"/>
  <c r="W31" i="101"/>
  <c r="X33" i="101"/>
  <c r="W36" i="101"/>
  <c r="AK27" i="101"/>
  <c r="AH34" i="101"/>
  <c r="AI36" i="101"/>
  <c r="AB38" i="101"/>
  <c r="AK33" i="101"/>
  <c r="AD10" i="101"/>
  <c r="AB41" i="101"/>
  <c r="AI33" i="101"/>
  <c r="AD38" i="101"/>
  <c r="AE40" i="101"/>
  <c r="AB39" i="101"/>
  <c r="X25" i="101"/>
  <c r="AB32" i="101"/>
  <c r="Y6" i="101"/>
  <c r="AC16" i="101"/>
  <c r="Z10" i="101"/>
  <c r="AC15" i="101"/>
  <c r="AF19" i="101"/>
  <c r="AD16" i="101"/>
  <c r="AF24" i="101"/>
  <c r="AH20" i="101"/>
  <c r="AG36" i="101"/>
  <c r="AA30" i="101"/>
  <c r="AE6" i="101"/>
  <c r="W26" i="101"/>
  <c r="AG31" i="101"/>
  <c r="AC39" i="101"/>
  <c r="AE10" i="101"/>
  <c r="AG33" i="101"/>
  <c r="W25" i="101"/>
  <c r="AG7" i="101"/>
  <c r="Z27" i="101"/>
  <c r="AG26" i="101"/>
  <c r="AA38" i="101"/>
  <c r="AC34" i="101"/>
  <c r="Z14" i="101"/>
  <c r="Y15" i="101"/>
  <c r="AG27" i="101"/>
  <c r="AJ29" i="101"/>
  <c r="AG23" i="101"/>
  <c r="AD9" i="101"/>
  <c r="AE7" i="101"/>
  <c r="Y35" i="101"/>
  <c r="AE14" i="101"/>
  <c r="W35" i="101"/>
  <c r="AB26" i="101"/>
  <c r="AI18" i="101"/>
  <c r="AG22" i="101"/>
  <c r="AJ19" i="101"/>
  <c r="Y36" i="101"/>
  <c r="Y9" i="101"/>
  <c r="AD20" i="101"/>
  <c r="W9" i="101"/>
  <c r="AB17" i="101"/>
  <c r="AD28" i="101"/>
  <c r="AE26" i="101"/>
  <c r="AB23" i="101"/>
  <c r="AD36" i="101"/>
  <c r="Y41" i="101"/>
  <c r="W6" i="101"/>
  <c r="W5" i="101" s="1"/>
  <c r="AG8" i="101"/>
  <c r="AB40" i="101"/>
  <c r="AA14" i="101"/>
  <c r="Z12" i="101"/>
  <c r="AE30" i="101"/>
  <c r="AH10" i="101"/>
  <c r="AI12" i="101"/>
  <c r="AB14" i="101"/>
  <c r="AI23" i="101"/>
  <c r="X12" i="101"/>
  <c r="AD37" i="101"/>
  <c r="W38" i="101"/>
  <c r="AD14" i="101"/>
  <c r="Z23" i="101"/>
  <c r="AI17" i="101"/>
  <c r="AH26" i="101"/>
  <c r="AI28" i="101"/>
  <c r="AE28" i="101"/>
  <c r="AF22" i="101"/>
  <c r="AD30" i="101"/>
  <c r="AE32" i="101"/>
  <c r="X34" i="101"/>
  <c r="AG29" i="101"/>
  <c r="AC6" i="101"/>
  <c r="AJ33" i="101"/>
  <c r="AC27" i="101"/>
  <c r="Z34" i="101"/>
  <c r="AA36" i="101"/>
  <c r="AB25" i="101"/>
  <c r="W16" i="101"/>
  <c r="AJ24" i="101"/>
  <c r="Y18" i="101"/>
  <c r="AF6" i="101"/>
  <c r="Z35" i="101"/>
  <c r="AG37" i="101"/>
  <c r="AF35" i="101"/>
  <c r="AB15" i="101"/>
  <c r="AC7" i="101"/>
  <c r="AI13" i="101"/>
  <c r="Y21" i="101"/>
  <c r="W34" i="101"/>
  <c r="AD31" i="101"/>
  <c r="AF36" i="101"/>
  <c r="AA15" i="101"/>
  <c r="AC11" i="101"/>
  <c r="W33" i="101"/>
  <c r="Z37" i="101"/>
  <c r="AF16" i="101"/>
  <c r="X18" i="101"/>
  <c r="AF10" i="101"/>
  <c r="AI37" i="101"/>
  <c r="AA37" i="101"/>
  <c r="Z41" i="101"/>
  <c r="X11" i="101"/>
  <c r="AH22" i="101"/>
  <c r="Y26" i="101"/>
  <c r="AA24" i="101"/>
  <c r="AC31" i="101"/>
  <c r="AE31" i="101"/>
  <c r="AB35" i="101"/>
  <c r="AG16" i="101"/>
  <c r="Z19" i="101"/>
  <c r="Z16" i="101"/>
  <c r="X38" i="101"/>
  <c r="AK11" i="101"/>
  <c r="V5" i="94"/>
  <c r="X4" i="107" l="1"/>
  <c r="Y32" i="55" s="1"/>
  <c r="H18" i="56" s="1"/>
  <c r="I18" i="56" s="1"/>
  <c r="X4" i="103"/>
  <c r="P13" i="55" s="1"/>
  <c r="X4" i="101"/>
  <c r="H13" i="55" s="1"/>
  <c r="S4" i="93"/>
  <c r="S3" i="91"/>
  <c r="S4" i="91" s="1"/>
  <c r="S3" i="87"/>
  <c r="S4" i="87" s="1"/>
  <c r="S3" i="84"/>
  <c r="S3" i="90"/>
  <c r="S4" i="90" s="1"/>
  <c r="S3" i="88"/>
  <c r="S4" i="88" s="1"/>
  <c r="S3" i="85"/>
  <c r="H11" i="56" l="1"/>
  <c r="H15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S5" i="93" l="1"/>
  <c r="M26" i="55" s="1"/>
  <c r="Y6" i="94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E14" i="56"/>
  <c r="D14" i="56"/>
  <c r="E13" i="56"/>
  <c r="D13" i="56"/>
  <c r="E12" i="56"/>
  <c r="S6" i="93" l="1"/>
  <c r="S6" i="94"/>
  <c r="M27" i="55" s="1"/>
  <c r="M28" i="55" s="1"/>
  <c r="V4" i="95" s="1"/>
  <c r="S5" i="87"/>
  <c r="S5" i="90"/>
  <c r="J26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58"/>
  <c r="S3" i="70"/>
  <c r="S4" i="70" s="1"/>
  <c r="S2" i="66"/>
  <c r="V2" i="66" s="1"/>
  <c r="S3" i="67"/>
  <c r="S4" i="67" s="1"/>
  <c r="S3" i="69"/>
  <c r="S4" i="69" s="1"/>
  <c r="S3" i="61"/>
  <c r="S4" i="61" s="1"/>
  <c r="S3" i="58"/>
  <c r="S3" i="63"/>
  <c r="S4" i="63" s="1"/>
  <c r="AK52" i="95" l="1"/>
  <c r="AB52" i="95"/>
  <c r="AF52" i="95"/>
  <c r="AJ52" i="95"/>
  <c r="Y52" i="95"/>
  <c r="AC52" i="95"/>
  <c r="AG52" i="95"/>
  <c r="X52" i="95"/>
  <c r="Z52" i="95"/>
  <c r="AD52" i="95"/>
  <c r="AH52" i="95"/>
  <c r="W52" i="95"/>
  <c r="AA52" i="95"/>
  <c r="AE52" i="95"/>
  <c r="AI52" i="95"/>
  <c r="W42" i="95"/>
  <c r="AA42" i="95"/>
  <c r="AE42" i="95"/>
  <c r="AI42" i="95"/>
  <c r="X43" i="95"/>
  <c r="AB43" i="95"/>
  <c r="AF43" i="95"/>
  <c r="AJ43" i="95"/>
  <c r="Y44" i="95"/>
  <c r="AC44" i="95"/>
  <c r="AG44" i="95"/>
  <c r="AK44" i="95"/>
  <c r="Z45" i="95"/>
  <c r="AD45" i="95"/>
  <c r="AH45" i="95"/>
  <c r="W46" i="95"/>
  <c r="AA46" i="95"/>
  <c r="AE46" i="95"/>
  <c r="AI46" i="95"/>
  <c r="X47" i="95"/>
  <c r="AB47" i="95"/>
  <c r="AF47" i="95"/>
  <c r="AJ47" i="95"/>
  <c r="Y48" i="95"/>
  <c r="AC48" i="95"/>
  <c r="AG48" i="95"/>
  <c r="AK48" i="95"/>
  <c r="Z49" i="95"/>
  <c r="AD49" i="95"/>
  <c r="AH49" i="95"/>
  <c r="W50" i="95"/>
  <c r="AA50" i="95"/>
  <c r="AE50" i="95"/>
  <c r="AI50" i="95"/>
  <c r="X51" i="95"/>
  <c r="AB51" i="95"/>
  <c r="AF51" i="95"/>
  <c r="AJ51" i="95"/>
  <c r="Z42" i="95"/>
  <c r="AD42" i="95"/>
  <c r="AH42" i="95"/>
  <c r="W43" i="95"/>
  <c r="AA43" i="95"/>
  <c r="AE43" i="95"/>
  <c r="AI43" i="95"/>
  <c r="X44" i="95"/>
  <c r="AB44" i="95"/>
  <c r="AF44" i="95"/>
  <c r="AJ44" i="95"/>
  <c r="Y45" i="95"/>
  <c r="AC45" i="95"/>
  <c r="AG45" i="95"/>
  <c r="AK45" i="95"/>
  <c r="Z46" i="95"/>
  <c r="AD46" i="95"/>
  <c r="AH46" i="95"/>
  <c r="W47" i="95"/>
  <c r="AA47" i="95"/>
  <c r="AE47" i="95"/>
  <c r="AI47" i="95"/>
  <c r="X48" i="95"/>
  <c r="AB48" i="95"/>
  <c r="AF48" i="95"/>
  <c r="AJ48" i="95"/>
  <c r="Y49" i="95"/>
  <c r="AC49" i="95"/>
  <c r="AG49" i="95"/>
  <c r="AK49" i="95"/>
  <c r="Z50" i="95"/>
  <c r="AD50" i="95"/>
  <c r="AH50" i="95"/>
  <c r="W51" i="95"/>
  <c r="AA51" i="95"/>
  <c r="AE51" i="95"/>
  <c r="AI51" i="95"/>
  <c r="Y42" i="95"/>
  <c r="AC42" i="95"/>
  <c r="AG42" i="95"/>
  <c r="AK42" i="95"/>
  <c r="Z43" i="95"/>
  <c r="AD43" i="95"/>
  <c r="AH43" i="95"/>
  <c r="W44" i="95"/>
  <c r="AA44" i="95"/>
  <c r="AE44" i="95"/>
  <c r="AI44" i="95"/>
  <c r="X45" i="95"/>
  <c r="AB45" i="95"/>
  <c r="AF45" i="95"/>
  <c r="AJ45" i="95"/>
  <c r="Y46" i="95"/>
  <c r="AC46" i="95"/>
  <c r="AG46" i="95"/>
  <c r="AK46" i="95"/>
  <c r="Z47" i="95"/>
  <c r="AD47" i="95"/>
  <c r="AH47" i="95"/>
  <c r="W48" i="95"/>
  <c r="AA48" i="95"/>
  <c r="AE48" i="95"/>
  <c r="AI48" i="95"/>
  <c r="X49" i="95"/>
  <c r="AB49" i="95"/>
  <c r="AF49" i="95"/>
  <c r="AJ49" i="95"/>
  <c r="Y50" i="95"/>
  <c r="AC50" i="95"/>
  <c r="AG50" i="95"/>
  <c r="AK50" i="95"/>
  <c r="Z51" i="95"/>
  <c r="AD51" i="95"/>
  <c r="AH51" i="95"/>
  <c r="X42" i="95"/>
  <c r="AB42" i="95"/>
  <c r="AF42" i="95"/>
  <c r="AJ42" i="95"/>
  <c r="Y43" i="95"/>
  <c r="AC43" i="95"/>
  <c r="AG43" i="95"/>
  <c r="AK43" i="95"/>
  <c r="Z44" i="95"/>
  <c r="AD44" i="95"/>
  <c r="AH44" i="95"/>
  <c r="W45" i="95"/>
  <c r="AA45" i="95"/>
  <c r="AE45" i="95"/>
  <c r="AI45" i="95"/>
  <c r="X46" i="95"/>
  <c r="AB46" i="95"/>
  <c r="AF46" i="95"/>
  <c r="AJ46" i="95"/>
  <c r="Y47" i="95"/>
  <c r="AC47" i="95"/>
  <c r="AG47" i="95"/>
  <c r="AK47" i="95"/>
  <c r="Z48" i="95"/>
  <c r="AD48" i="95"/>
  <c r="AH48" i="95"/>
  <c r="W49" i="95"/>
  <c r="AA49" i="95"/>
  <c r="AE49" i="95"/>
  <c r="AI49" i="95"/>
  <c r="X50" i="95"/>
  <c r="AB50" i="95"/>
  <c r="AF50" i="95"/>
  <c r="AJ50" i="95"/>
  <c r="Y51" i="95"/>
  <c r="AC51" i="95"/>
  <c r="AG51" i="95"/>
  <c r="AK51" i="95"/>
  <c r="S6" i="87"/>
  <c r="G26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J27" i="55" s="1"/>
  <c r="J28" i="55" s="1"/>
  <c r="AH6" i="66"/>
  <c r="S6" i="88"/>
  <c r="G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AG6" i="60" l="1"/>
  <c r="X5" i="61"/>
  <c r="AJ5" i="60"/>
  <c r="V5" i="60"/>
  <c r="V2" i="61"/>
  <c r="AI6" i="61" s="1"/>
  <c r="V4" i="92"/>
  <c r="G28" i="55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AI16" i="95"/>
  <c r="X16" i="95"/>
  <c r="W22" i="95"/>
  <c r="X30" i="95"/>
  <c r="Z26" i="95"/>
  <c r="AH18" i="95"/>
  <c r="AF24" i="95"/>
  <c r="AC36" i="95"/>
  <c r="AA8" i="95"/>
  <c r="AF13" i="95"/>
  <c r="AJ29" i="95"/>
  <c r="AD40" i="95"/>
  <c r="AC25" i="95"/>
  <c r="AB23" i="95"/>
  <c r="AC37" i="95"/>
  <c r="AB27" i="95"/>
  <c r="AA13" i="95"/>
  <c r="AF33" i="95"/>
  <c r="AC15" i="95"/>
  <c r="Y29" i="95"/>
  <c r="W14" i="95"/>
  <c r="AK29" i="95"/>
  <c r="AD21" i="95"/>
  <c r="W37" i="95"/>
  <c r="AF21" i="95"/>
  <c r="AI28" i="95"/>
  <c r="AC39" i="95"/>
  <c r="AB24" i="95"/>
  <c r="AH26" i="95"/>
  <c r="AG39" i="95"/>
  <c r="AC29" i="95"/>
  <c r="AA18" i="95"/>
  <c r="X41" i="95"/>
  <c r="AJ22" i="95"/>
  <c r="AF36" i="95"/>
  <c r="AD35" i="95"/>
  <c r="AG17" i="95"/>
  <c r="AB9" i="95"/>
  <c r="AF31" i="95"/>
  <c r="AK30" i="95"/>
  <c r="AE41" i="95"/>
  <c r="AG13" i="95"/>
  <c r="W32" i="95"/>
  <c r="AE27" i="95"/>
  <c r="X19" i="95"/>
  <c r="Y33" i="95"/>
  <c r="AJ23" i="95"/>
  <c r="AA9" i="95"/>
  <c r="AF9" i="95"/>
  <c r="Z27" i="95"/>
  <c r="AI37" i="95"/>
  <c r="AH22" i="95"/>
  <c r="AF30" i="95"/>
  <c r="AB12" i="95"/>
  <c r="AF32" i="95"/>
  <c r="AD28" i="95"/>
  <c r="AC30" i="95"/>
  <c r="W41" i="95"/>
  <c r="AK25" i="95"/>
  <c r="AE22" i="95"/>
  <c r="AB36" i="95"/>
  <c r="AC26" i="95"/>
  <c r="Y11" i="95"/>
  <c r="AD13" i="95"/>
  <c r="AJ26" i="95"/>
  <c r="AI26" i="95"/>
  <c r="AJ39" i="95"/>
  <c r="AB21" i="95"/>
  <c r="AJ16" i="95"/>
  <c r="AD25" i="95"/>
  <c r="AG28" i="95"/>
  <c r="AG35" i="95"/>
  <c r="AF20" i="95"/>
  <c r="AK35" i="95"/>
  <c r="AJ36" i="95"/>
  <c r="AJ30" i="95"/>
  <c r="AE13" i="95"/>
  <c r="W10" i="95"/>
  <c r="AE18" i="95"/>
  <c r="AA26" i="95"/>
  <c r="AC19" i="95"/>
  <c r="Z15" i="95"/>
  <c r="Z21" i="95"/>
  <c r="Y32" i="95"/>
  <c r="Y40" i="95"/>
  <c r="AI10" i="95"/>
  <c r="AF25" i="95"/>
  <c r="Z36" i="95"/>
  <c r="Y21" i="95"/>
  <c r="AJ34" i="95"/>
  <c r="AJ17" i="95"/>
  <c r="AI35" i="95"/>
  <c r="AE10" i="95"/>
  <c r="AB29" i="95"/>
  <c r="AK39" i="95"/>
  <c r="AJ24" i="95"/>
  <c r="AI25" i="95"/>
  <c r="AD38" i="95"/>
  <c r="AB28" i="95"/>
  <c r="AG15" i="95"/>
  <c r="AD17" i="95"/>
  <c r="AE24" i="95"/>
  <c r="Y35" i="95"/>
  <c r="X20" i="95"/>
  <c r="AB39" i="95"/>
  <c r="AD20" i="95"/>
  <c r="AK37" i="95"/>
  <c r="AB18" i="95"/>
  <c r="AI36" i="95"/>
  <c r="AF18" i="95"/>
  <c r="AB32" i="95"/>
  <c r="X29" i="95"/>
  <c r="AA24" i="95"/>
  <c r="AE15" i="95"/>
  <c r="AG40" i="95"/>
  <c r="AG26" i="95"/>
  <c r="AA37" i="95"/>
  <c r="AH32" i="95"/>
  <c r="AH27" i="95"/>
  <c r="AB38" i="95"/>
  <c r="AA23" i="95"/>
  <c r="AE29" i="95"/>
  <c r="AJ10" i="95"/>
  <c r="AE31" i="95"/>
  <c r="Y24" i="95"/>
  <c r="AE14" i="95"/>
  <c r="AK22" i="95"/>
  <c r="AE33" i="95"/>
  <c r="AD18" i="95"/>
  <c r="AH8" i="95"/>
  <c r="X23" i="95"/>
  <c r="Y25" i="95"/>
  <c r="Y26" i="95"/>
  <c r="AH36" i="95"/>
  <c r="AG21" i="95"/>
  <c r="AI33" i="95"/>
  <c r="Z16" i="95"/>
  <c r="AH34" i="95"/>
  <c r="W8" i="95"/>
  <c r="Y17" i="95"/>
  <c r="AG25" i="95"/>
  <c r="AB31" i="95"/>
  <c r="AB35" i="95"/>
  <c r="AC7" i="95"/>
  <c r="Z12" i="95"/>
  <c r="Y12" i="95"/>
  <c r="AD19" i="95"/>
  <c r="Z7" i="95"/>
  <c r="AK28" i="95"/>
  <c r="AD14" i="95"/>
  <c r="AC24" i="95"/>
  <c r="Y31" i="95"/>
  <c r="AC34" i="95"/>
  <c r="X17" i="95"/>
  <c r="AG27" i="95"/>
  <c r="AF12" i="95"/>
  <c r="W20" i="95"/>
  <c r="AD33" i="95"/>
  <c r="AG14" i="95"/>
  <c r="Z37" i="95"/>
  <c r="AI20" i="95"/>
  <c r="AC31" i="95"/>
  <c r="AB16" i="95"/>
  <c r="AG12" i="95"/>
  <c r="AB26" i="95"/>
  <c r="AD9" i="95"/>
  <c r="AH29" i="95"/>
  <c r="AH31" i="95"/>
  <c r="W16" i="95"/>
  <c r="AF26" i="95"/>
  <c r="AE11" i="95"/>
  <c r="AF22" i="95"/>
  <c r="AF35" i="95"/>
  <c r="AC16" i="95"/>
  <c r="AF39" i="95"/>
  <c r="AA28" i="95"/>
  <c r="AJ38" i="95"/>
  <c r="AI23" i="95"/>
  <c r="AD27" i="95"/>
  <c r="Z41" i="95"/>
  <c r="AD30" i="95"/>
  <c r="AJ20" i="95"/>
  <c r="Y18" i="95"/>
  <c r="AH28" i="95"/>
  <c r="AI40" i="95"/>
  <c r="Z19" i="95"/>
  <c r="AI29" i="95"/>
  <c r="AH14" i="95"/>
  <c r="AH15" i="95"/>
  <c r="Z29" i="95"/>
  <c r="AI11" i="95"/>
  <c r="AK32" i="95"/>
  <c r="AC14" i="95"/>
  <c r="W25" i="95"/>
  <c r="AH9" i="95"/>
  <c r="X6" i="95"/>
  <c r="AI38" i="95"/>
  <c r="AK18" i="95"/>
  <c r="W36" i="95"/>
  <c r="AF17" i="95"/>
  <c r="Z28" i="95"/>
  <c r="Y13" i="95"/>
  <c r="AA19" i="95"/>
  <c r="AC32" i="95"/>
  <c r="AK13" i="95"/>
  <c r="Y36" i="95"/>
  <c r="AG11" i="95"/>
  <c r="AA35" i="95"/>
  <c r="X35" i="95"/>
  <c r="X31" i="95"/>
  <c r="AE38" i="95"/>
  <c r="AB6" i="95"/>
  <c r="X9" i="95"/>
  <c r="Y16" i="95"/>
  <c r="AE37" i="95"/>
  <c r="AD41" i="95"/>
  <c r="AD11" i="95"/>
  <c r="X21" i="95"/>
  <c r="X27" i="95"/>
  <c r="AI12" i="95"/>
  <c r="AG7" i="95"/>
  <c r="W9" i="95"/>
  <c r="AJ18" i="95"/>
  <c r="AE21" i="95"/>
  <c r="AI32" i="95"/>
  <c r="AE16" i="95"/>
  <c r="Y27" i="95"/>
  <c r="X12" i="95"/>
  <c r="AK20" i="95"/>
  <c r="AE34" i="95"/>
  <c r="AF15" i="95"/>
  <c r="AA38" i="95"/>
  <c r="AG41" i="95"/>
  <c r="AH11" i="95"/>
  <c r="AC41" i="95"/>
  <c r="AA6" i="95"/>
  <c r="AF10" i="95"/>
  <c r="AF11" i="95"/>
  <c r="Z23" i="95"/>
  <c r="W24" i="95"/>
  <c r="AF34" i="95"/>
  <c r="AE19" i="95"/>
  <c r="W6" i="95"/>
  <c r="W5" i="95" s="1"/>
  <c r="AC21" i="95"/>
  <c r="X39" i="95"/>
  <c r="AH21" i="95"/>
  <c r="AJ13" i="95"/>
  <c r="AD24" i="95"/>
  <c r="AE28" i="95"/>
  <c r="AK14" i="95"/>
  <c r="AE25" i="95"/>
  <c r="AD10" i="95"/>
  <c r="AJ25" i="95"/>
  <c r="AH37" i="95"/>
  <c r="Z18" i="95"/>
  <c r="X40" i="95"/>
  <c r="Y10" i="95"/>
  <c r="AI39" i="95"/>
  <c r="AA40" i="95"/>
  <c r="AH12" i="95"/>
  <c r="AB15" i="95"/>
  <c r="AH25" i="95"/>
  <c r="AH41" i="95"/>
  <c r="AB13" i="95"/>
  <c r="AK23" i="95"/>
  <c r="AD8" i="95"/>
  <c r="X8" i="95"/>
  <c r="AI41" i="95"/>
  <c r="AG20" i="95"/>
  <c r="AE39" i="95"/>
  <c r="AI34" i="95"/>
  <c r="AG33" i="95"/>
  <c r="Z40" i="95"/>
  <c r="AK26" i="95"/>
  <c r="AA34" i="95"/>
  <c r="AD37" i="95"/>
  <c r="Z6" i="95"/>
  <c r="AK12" i="95"/>
  <c r="AA33" i="95"/>
  <c r="AD36" i="95"/>
  <c r="AB8" i="95"/>
  <c r="AH17" i="95"/>
  <c r="AG23" i="95"/>
  <c r="Y8" i="95"/>
  <c r="Z38" i="95"/>
  <c r="Y38" i="95"/>
  <c r="X15" i="95"/>
  <c r="AC6" i="95"/>
  <c r="AC28" i="95"/>
  <c r="AA12" i="95"/>
  <c r="AK41" i="95"/>
  <c r="Y7" i="95"/>
  <c r="AG9" i="95"/>
  <c r="Z10" i="95"/>
  <c r="AD22" i="95"/>
  <c r="AD39" i="95"/>
  <c r="AF41" i="95"/>
  <c r="AD6" i="95"/>
  <c r="Y37" i="95"/>
  <c r="AE36" i="95"/>
  <c r="AH16" i="95"/>
  <c r="AC8" i="95"/>
  <c r="AE30" i="95"/>
  <c r="AJ41" i="95"/>
  <c r="AH19" i="95"/>
  <c r="AB30" i="95"/>
  <c r="AA15" i="95"/>
  <c r="W15" i="95"/>
  <c r="Y28" i="95"/>
  <c r="X11" i="95"/>
  <c r="AJ31" i="95"/>
  <c r="AC9" i="95"/>
  <c r="AA39" i="95"/>
  <c r="AF40" i="95"/>
  <c r="AG10" i="95"/>
  <c r="AB40" i="95"/>
  <c r="AB41" i="95"/>
  <c r="W12" i="95"/>
  <c r="AH13" i="95"/>
  <c r="AI24" i="95"/>
  <c r="Z35" i="95"/>
  <c r="W40" i="95"/>
  <c r="AI21" i="95"/>
  <c r="AE35" i="95"/>
  <c r="AJ33" i="95"/>
  <c r="AB19" i="95"/>
  <c r="AK10" i="95"/>
  <c r="AH33" i="95"/>
  <c r="W39" i="95"/>
  <c r="AG8" i="95"/>
  <c r="AH38" i="95"/>
  <c r="AG38" i="95"/>
  <c r="Y14" i="95"/>
  <c r="AI18" i="95"/>
  <c r="AC27" i="95"/>
  <c r="AD26" i="95"/>
  <c r="X7" i="95"/>
  <c r="X38" i="95"/>
  <c r="AJ19" i="95"/>
  <c r="AB20" i="95"/>
  <c r="AI22" i="95"/>
  <c r="AA25" i="95"/>
  <c r="AB34" i="95"/>
  <c r="AA7" i="95"/>
  <c r="AB25" i="95"/>
  <c r="AK27" i="95"/>
  <c r="AA41" i="95"/>
  <c r="AC11" i="95"/>
  <c r="AK16" i="95"/>
  <c r="Y34" i="95"/>
  <c r="AK15" i="95"/>
  <c r="AG29" i="95"/>
  <c r="AE12" i="95"/>
  <c r="AJ28" i="95"/>
  <c r="AE20" i="95"/>
  <c r="AG31" i="95"/>
  <c r="AJ37" i="95"/>
  <c r="AG19" i="95"/>
  <c r="AC33" i="95"/>
  <c r="AG30" i="95"/>
  <c r="AG22" i="95"/>
  <c r="AI13" i="95"/>
  <c r="W38" i="95"/>
  <c r="Z9" i="95"/>
  <c r="X33" i="95"/>
  <c r="AJ14" i="95"/>
  <c r="AF28" i="95"/>
  <c r="AI14" i="95"/>
  <c r="W31" i="95"/>
  <c r="AA22" i="95"/>
  <c r="AH40" i="95"/>
  <c r="Y41" i="95"/>
  <c r="Z11" i="95"/>
  <c r="AJ40" i="95"/>
  <c r="AB11" i="95"/>
  <c r="W13" i="95"/>
  <c r="X24" i="95"/>
  <c r="AF37" i="95"/>
  <c r="W17" i="95"/>
  <c r="AK17" i="95"/>
  <c r="AA36" i="95"/>
  <c r="X18" i="95"/>
  <c r="AI31" i="95"/>
  <c r="W28" i="95"/>
  <c r="Z25" i="95"/>
  <c r="AA16" i="95"/>
  <c r="AB33" i="95"/>
  <c r="AD31" i="95"/>
  <c r="W27" i="95"/>
  <c r="AK19" i="95"/>
  <c r="Z34" i="95"/>
  <c r="AH24" i="95"/>
  <c r="AF6" i="95"/>
  <c r="AG34" i="95"/>
  <c r="AD16" i="95"/>
  <c r="Z30" i="95"/>
  <c r="AJ11" i="95"/>
  <c r="AI27" i="95"/>
  <c r="AI19" i="95"/>
  <c r="AK24" i="95"/>
  <c r="AC10" i="95"/>
  <c r="AB17" i="95"/>
  <c r="AE6" i="95"/>
  <c r="AH10" i="95"/>
  <c r="X22" i="95"/>
  <c r="Y15" i="95"/>
  <c r="W23" i="95"/>
  <c r="AJ12" i="95"/>
  <c r="Y9" i="95"/>
  <c r="AI17" i="95"/>
  <c r="AJ27" i="95"/>
  <c r="AC35" i="95"/>
  <c r="Z8" i="95"/>
  <c r="AK31" i="95"/>
  <c r="AK11" i="95"/>
  <c r="AE8" i="95"/>
  <c r="X25" i="95"/>
  <c r="AF19" i="95"/>
  <c r="X14" i="95"/>
  <c r="AA20" i="95"/>
  <c r="Z32" i="95"/>
  <c r="AK21" i="95"/>
  <c r="AD7" i="95"/>
  <c r="AC13" i="95"/>
  <c r="AE32" i="95"/>
  <c r="X32" i="95"/>
  <c r="W33" i="95"/>
  <c r="W19" i="95"/>
  <c r="Z24" i="95"/>
  <c r="Z14" i="95"/>
  <c r="W34" i="95"/>
  <c r="AA11" i="95"/>
  <c r="AE26" i="95"/>
  <c r="X13" i="95"/>
  <c r="AE23" i="95"/>
  <c r="AD15" i="95"/>
  <c r="AG36" i="95"/>
  <c r="AK34" i="95"/>
  <c r="Z22" i="95"/>
  <c r="AF7" i="95"/>
  <c r="AK38" i="95"/>
  <c r="W18" i="95"/>
  <c r="X10" i="95"/>
  <c r="X37" i="95"/>
  <c r="AI15" i="95"/>
  <c r="AF16" i="95"/>
  <c r="AC40" i="95"/>
  <c r="AD12" i="95"/>
  <c r="AF27" i="95"/>
  <c r="Y6" i="95"/>
  <c r="AD29" i="95"/>
  <c r="W35" i="95"/>
  <c r="W21" i="95"/>
  <c r="AF23" i="95"/>
  <c r="AA14" i="95"/>
  <c r="AK36" i="95"/>
  <c r="AH30" i="95"/>
  <c r="AA27" i="95"/>
  <c r="AB14" i="95"/>
  <c r="Y23" i="95"/>
  <c r="Y20" i="95"/>
  <c r="W7" i="95"/>
  <c r="Z39" i="95"/>
  <c r="AG16" i="95"/>
  <c r="AJ21" i="95"/>
  <c r="AG24" i="95"/>
  <c r="AF8" i="95"/>
  <c r="W30" i="95"/>
  <c r="AC20" i="95"/>
  <c r="AB37" i="95"/>
  <c r="AF14" i="95"/>
  <c r="X26" i="95"/>
  <c r="AA17" i="95"/>
  <c r="AE40" i="95"/>
  <c r="AC18" i="95"/>
  <c r="AH35" i="95"/>
  <c r="W26" i="95"/>
  <c r="AH20" i="95"/>
  <c r="AC12" i="95"/>
  <c r="AH23" i="95"/>
  <c r="AC22" i="95"/>
  <c r="Z33" i="95"/>
  <c r="AC38" i="95"/>
  <c r="AB7" i="95"/>
  <c r="Y19" i="95"/>
  <c r="AB10" i="95"/>
  <c r="X28" i="95"/>
  <c r="AD23" i="95"/>
  <c r="Y22" i="95"/>
  <c r="AG18" i="95"/>
  <c r="AA30" i="95"/>
  <c r="AD32" i="95"/>
  <c r="AE7" i="95"/>
  <c r="Z13" i="95"/>
  <c r="Z20" i="95"/>
  <c r="AK40" i="95"/>
  <c r="AE17" i="95"/>
  <c r="AD34" i="95"/>
  <c r="AF38" i="95"/>
  <c r="AG37" i="95"/>
  <c r="AJ32" i="95"/>
  <c r="Y39" i="95"/>
  <c r="W11" i="95"/>
  <c r="AB22" i="95"/>
  <c r="AA10" i="95"/>
  <c r="Z17" i="95"/>
  <c r="AJ35" i="95"/>
  <c r="W29" i="95"/>
  <c r="Z31" i="95"/>
  <c r="AJ15" i="95"/>
  <c r="AF29" i="95"/>
  <c r="Y30" i="95"/>
  <c r="AC23" i="95"/>
  <c r="AA21" i="95"/>
  <c r="X36" i="95"/>
  <c r="AG32" i="95"/>
  <c r="AA31" i="95"/>
  <c r="AE9" i="95"/>
  <c r="AA32" i="95"/>
  <c r="AH39" i="95"/>
  <c r="AK33" i="95"/>
  <c r="AI30" i="95"/>
  <c r="X34" i="95"/>
  <c r="AA29" i="95"/>
  <c r="AC17" i="95"/>
  <c r="S6" i="84"/>
  <c r="D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AD6" i="69"/>
  <c r="Z5" i="69"/>
  <c r="AF6" i="69"/>
  <c r="AC5" i="69"/>
  <c r="W6" i="69"/>
  <c r="AA5" i="69"/>
  <c r="S5" i="66"/>
  <c r="S6" i="66"/>
  <c r="AJ5" i="69"/>
  <c r="Y6" i="69"/>
  <c r="V6" i="69"/>
  <c r="Y5" i="69"/>
  <c r="V5" i="69"/>
  <c r="Z6" i="69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X52" i="92" l="1"/>
  <c r="AB52" i="92"/>
  <c r="AF52" i="92"/>
  <c r="AJ52" i="92"/>
  <c r="Y52" i="92"/>
  <c r="AC52" i="92"/>
  <c r="AG52" i="92"/>
  <c r="W52" i="92"/>
  <c r="Z52" i="92"/>
  <c r="AD52" i="92"/>
  <c r="AH52" i="92"/>
  <c r="AK52" i="92"/>
  <c r="AA52" i="92"/>
  <c r="AE52" i="92"/>
  <c r="AI52" i="92"/>
  <c r="AE23" i="92"/>
  <c r="X42" i="92"/>
  <c r="AB42" i="92"/>
  <c r="AF42" i="92"/>
  <c r="AJ42" i="92"/>
  <c r="Y43" i="92"/>
  <c r="AC43" i="92"/>
  <c r="AG43" i="92"/>
  <c r="AK43" i="92"/>
  <c r="Z44" i="92"/>
  <c r="AD44" i="92"/>
  <c r="AH44" i="92"/>
  <c r="W45" i="92"/>
  <c r="AA45" i="92"/>
  <c r="AE45" i="92"/>
  <c r="AI45" i="92"/>
  <c r="X46" i="92"/>
  <c r="AB46" i="92"/>
  <c r="AF46" i="92"/>
  <c r="AJ46" i="92"/>
  <c r="Y47" i="92"/>
  <c r="AC47" i="92"/>
  <c r="AG47" i="92"/>
  <c r="AK47" i="92"/>
  <c r="Z48" i="92"/>
  <c r="AD48" i="92"/>
  <c r="AH48" i="92"/>
  <c r="W49" i="92"/>
  <c r="AA49" i="92"/>
  <c r="AE49" i="92"/>
  <c r="AI49" i="92"/>
  <c r="X50" i="92"/>
  <c r="AB50" i="92"/>
  <c r="AF50" i="92"/>
  <c r="AJ50" i="92"/>
  <c r="Y51" i="92"/>
  <c r="AC51" i="92"/>
  <c r="AG51" i="92"/>
  <c r="AK51" i="92"/>
  <c r="AE42" i="92"/>
  <c r="X43" i="92"/>
  <c r="Y42" i="92"/>
  <c r="AC42" i="92"/>
  <c r="AK42" i="92"/>
  <c r="AF43" i="92"/>
  <c r="Y44" i="92"/>
  <c r="AG44" i="92"/>
  <c r="Z45" i="92"/>
  <c r="AH45" i="92"/>
  <c r="AA46" i="92"/>
  <c r="AI46" i="92"/>
  <c r="AB47" i="92"/>
  <c r="AJ47" i="92"/>
  <c r="AC48" i="92"/>
  <c r="AK48" i="92"/>
  <c r="AD49" i="92"/>
  <c r="W50" i="92"/>
  <c r="AE50" i="92"/>
  <c r="X51" i="92"/>
  <c r="AF51" i="92"/>
  <c r="Z43" i="92"/>
  <c r="W44" i="92"/>
  <c r="AE44" i="92"/>
  <c r="X45" i="92"/>
  <c r="AF45" i="92"/>
  <c r="Y46" i="92"/>
  <c r="AG46" i="92"/>
  <c r="Z47" i="92"/>
  <c r="W48" i="92"/>
  <c r="AE48" i="92"/>
  <c r="AB49" i="92"/>
  <c r="Y50" i="92"/>
  <c r="AG50" i="92"/>
  <c r="AH51" i="92"/>
  <c r="AD43" i="92"/>
  <c r="X49" i="92"/>
  <c r="AK50" i="92"/>
  <c r="AB43" i="92"/>
  <c r="AD45" i="92"/>
  <c r="AE46" i="92"/>
  <c r="AF47" i="92"/>
  <c r="AG48" i="92"/>
  <c r="AH49" i="92"/>
  <c r="AI50" i="92"/>
  <c r="AB51" i="92"/>
  <c r="AH43" i="92"/>
  <c r="AA44" i="92"/>
  <c r="AB45" i="92"/>
  <c r="AJ45" i="92"/>
  <c r="AK46" i="92"/>
  <c r="AA48" i="92"/>
  <c r="AF49" i="92"/>
  <c r="AC50" i="92"/>
  <c r="AD47" i="92"/>
  <c r="AJ49" i="92"/>
  <c r="Z42" i="92"/>
  <c r="AD42" i="92"/>
  <c r="AH42" i="92"/>
  <c r="W43" i="92"/>
  <c r="AA43" i="92"/>
  <c r="AE43" i="92"/>
  <c r="AI43" i="92"/>
  <c r="X44" i="92"/>
  <c r="AB44" i="92"/>
  <c r="AF44" i="92"/>
  <c r="AJ44" i="92"/>
  <c r="Y45" i="92"/>
  <c r="AC45" i="92"/>
  <c r="AG45" i="92"/>
  <c r="AK45" i="92"/>
  <c r="Z46" i="92"/>
  <c r="AD46" i="92"/>
  <c r="AH46" i="92"/>
  <c r="W47" i="92"/>
  <c r="AA47" i="92"/>
  <c r="AE47" i="92"/>
  <c r="AI47" i="92"/>
  <c r="X48" i="92"/>
  <c r="AB48" i="92"/>
  <c r="AF48" i="92"/>
  <c r="AJ48" i="92"/>
  <c r="Y49" i="92"/>
  <c r="AC49" i="92"/>
  <c r="AG49" i="92"/>
  <c r="AK49" i="92"/>
  <c r="Z50" i="92"/>
  <c r="AD50" i="92"/>
  <c r="AH50" i="92"/>
  <c r="W51" i="92"/>
  <c r="AA51" i="92"/>
  <c r="AE51" i="92"/>
  <c r="AI51" i="92"/>
  <c r="AI42" i="92"/>
  <c r="W42" i="92"/>
  <c r="AA42" i="92"/>
  <c r="AG42" i="92"/>
  <c r="AJ43" i="92"/>
  <c r="AC44" i="92"/>
  <c r="AK44" i="92"/>
  <c r="W46" i="92"/>
  <c r="X47" i="92"/>
  <c r="Y48" i="92"/>
  <c r="Z49" i="92"/>
  <c r="AA50" i="92"/>
  <c r="AJ51" i="92"/>
  <c r="AI44" i="92"/>
  <c r="AC46" i="92"/>
  <c r="AH47" i="92"/>
  <c r="AI48" i="92"/>
  <c r="Z51" i="92"/>
  <c r="AD51" i="92"/>
  <c r="Z6" i="61"/>
  <c r="AG6" i="61"/>
  <c r="X6" i="61"/>
  <c r="AC6" i="61"/>
  <c r="AB6" i="61"/>
  <c r="AD6" i="61"/>
  <c r="V6" i="61"/>
  <c r="AH6" i="61"/>
  <c r="AE6" i="61"/>
  <c r="W6" i="61"/>
  <c r="AJ6" i="61"/>
  <c r="AA6" i="61"/>
  <c r="Y6" i="61"/>
  <c r="AF6" i="61"/>
  <c r="V4" i="89"/>
  <c r="AG15" i="92"/>
  <c r="Y11" i="92"/>
  <c r="AK35" i="92"/>
  <c r="AE19" i="92"/>
  <c r="AI21" i="92"/>
  <c r="AK14" i="92"/>
  <c r="Y20" i="92"/>
  <c r="AE30" i="92"/>
  <c r="AD24" i="92"/>
  <c r="Z12" i="92"/>
  <c r="W24" i="92"/>
  <c r="AJ15" i="92"/>
  <c r="AA36" i="92"/>
  <c r="AC41" i="92"/>
  <c r="AE16" i="92"/>
  <c r="AD35" i="92"/>
  <c r="W23" i="92"/>
  <c r="AB17" i="92"/>
  <c r="Z25" i="92"/>
  <c r="AA26" i="92"/>
  <c r="AC23" i="92"/>
  <c r="AG24" i="92"/>
  <c r="AD8" i="92"/>
  <c r="AI36" i="92"/>
  <c r="AJ24" i="92"/>
  <c r="AJ22" i="92"/>
  <c r="AA10" i="92"/>
  <c r="AG33" i="92"/>
  <c r="AH16" i="92"/>
  <c r="AI20" i="92"/>
  <c r="AC7" i="92"/>
  <c r="AG36" i="92"/>
  <c r="AI23" i="92"/>
  <c r="Y25" i="92"/>
  <c r="AJ20" i="92"/>
  <c r="X17" i="92"/>
  <c r="AH35" i="92"/>
  <c r="AJ36" i="92"/>
  <c r="AK39" i="92"/>
  <c r="AA13" i="92"/>
  <c r="AE27" i="92"/>
  <c r="AD26" i="92"/>
  <c r="AC31" i="92"/>
  <c r="AE28" i="92"/>
  <c r="W41" i="92"/>
  <c r="W38" i="92"/>
  <c r="AG40" i="92"/>
  <c r="W34" i="92"/>
  <c r="Z23" i="92"/>
  <c r="AC19" i="92"/>
  <c r="AE39" i="92"/>
  <c r="X21" i="92"/>
  <c r="AC24" i="92"/>
  <c r="AH12" i="92"/>
  <c r="AF24" i="92"/>
  <c r="X11" i="92"/>
  <c r="AB13" i="92"/>
  <c r="AD15" i="92"/>
  <c r="AE9" i="92"/>
  <c r="AF23" i="92"/>
  <c r="AF11" i="92"/>
  <c r="AG35" i="92"/>
  <c r="X39" i="92"/>
  <c r="X24" i="92"/>
  <c r="Z29" i="92"/>
  <c r="AG12" i="92"/>
  <c r="AC27" i="92"/>
  <c r="AB21" i="92"/>
  <c r="AC15" i="92"/>
  <c r="W15" i="92"/>
  <c r="Y22" i="92"/>
  <c r="AF33" i="92"/>
  <c r="AI12" i="92"/>
  <c r="Y10" i="92"/>
  <c r="AA18" i="92"/>
  <c r="AD21" i="92"/>
  <c r="AG10" i="92"/>
  <c r="AJ17" i="92"/>
  <c r="AD9" i="92"/>
  <c r="AG29" i="92"/>
  <c r="AJ12" i="92"/>
  <c r="Y26" i="92"/>
  <c r="Z19" i="92"/>
  <c r="X26" i="92"/>
  <c r="AK10" i="92"/>
  <c r="AC38" i="92"/>
  <c r="AD19" i="92"/>
  <c r="X37" i="92"/>
  <c r="AD41" i="92"/>
  <c r="AK36" i="92"/>
  <c r="Z33" i="92"/>
  <c r="AB24" i="92"/>
  <c r="AE10" i="92"/>
  <c r="AK13" i="92"/>
  <c r="Y30" i="92"/>
  <c r="Z6" i="92"/>
  <c r="AC26" i="92"/>
  <c r="AC12" i="92"/>
  <c r="AH21" i="92"/>
  <c r="AH31" i="92"/>
  <c r="Y32" i="92"/>
  <c r="AG19" i="92"/>
  <c r="X28" i="92"/>
  <c r="AH27" i="92"/>
  <c r="AF36" i="92"/>
  <c r="AE29" i="92"/>
  <c r="AH30" i="92"/>
  <c r="AE8" i="92"/>
  <c r="AB6" i="92"/>
  <c r="AC14" i="92"/>
  <c r="AA37" i="92"/>
  <c r="AF37" i="92"/>
  <c r="AG27" i="92"/>
  <c r="AC25" i="92"/>
  <c r="X41" i="92"/>
  <c r="AD27" i="92"/>
  <c r="Y8" i="92"/>
  <c r="AA41" i="92"/>
  <c r="AG38" i="92"/>
  <c r="AK29" i="92"/>
  <c r="AK17" i="92"/>
  <c r="AC21" i="92"/>
  <c r="W6" i="92"/>
  <c r="W5" i="92" s="1"/>
  <c r="X19" i="92"/>
  <c r="AH8" i="92"/>
  <c r="AK16" i="92"/>
  <c r="W27" i="92"/>
  <c r="AI28" i="92"/>
  <c r="AJ31" i="92"/>
  <c r="AC40" i="92"/>
  <c r="Z31" i="92"/>
  <c r="W9" i="92"/>
  <c r="AF13" i="92"/>
  <c r="AA17" i="92"/>
  <c r="AF34" i="92"/>
  <c r="AF31" i="92"/>
  <c r="AE32" i="92"/>
  <c r="AH22" i="92"/>
  <c r="AC13" i="92"/>
  <c r="AB14" i="92"/>
  <c r="X6" i="92"/>
  <c r="AK32" i="92"/>
  <c r="AI29" i="92"/>
  <c r="Y40" i="92"/>
  <c r="AD34" i="92"/>
  <c r="AI26" i="92"/>
  <c r="X12" i="92"/>
  <c r="AI24" i="92"/>
  <c r="AF29" i="92"/>
  <c r="AB37" i="92"/>
  <c r="Z9" i="92"/>
  <c r="AH15" i="92"/>
  <c r="X9" i="92"/>
  <c r="AC36" i="92"/>
  <c r="AB7" i="92"/>
  <c r="AK27" i="92"/>
  <c r="AK22" i="92"/>
  <c r="AD17" i="92"/>
  <c r="AK23" i="92"/>
  <c r="AJ13" i="92"/>
  <c r="AB9" i="92"/>
  <c r="AH14" i="92"/>
  <c r="Z36" i="92"/>
  <c r="AE22" i="92"/>
  <c r="AF25" i="92"/>
  <c r="AI37" i="92"/>
  <c r="AG25" i="92"/>
  <c r="Y29" i="92"/>
  <c r="AB27" i="92"/>
  <c r="AB16" i="92"/>
  <c r="Y35" i="92"/>
  <c r="AB34" i="92"/>
  <c r="AJ30" i="92"/>
  <c r="AI41" i="92"/>
  <c r="AI35" i="92"/>
  <c r="X27" i="92"/>
  <c r="AC32" i="92"/>
  <c r="X20" i="92"/>
  <c r="AG7" i="92"/>
  <c r="Z7" i="92"/>
  <c r="Z14" i="92"/>
  <c r="AC16" i="92"/>
  <c r="AC29" i="92"/>
  <c r="Y19" i="92"/>
  <c r="AG11" i="92"/>
  <c r="AG34" i="92"/>
  <c r="X23" i="92"/>
  <c r="AK33" i="92"/>
  <c r="AI15" i="92"/>
  <c r="AJ32" i="92"/>
  <c r="Y33" i="92"/>
  <c r="AA9" i="92"/>
  <c r="AI39" i="92"/>
  <c r="AG32" i="92"/>
  <c r="AF6" i="92"/>
  <c r="AB18" i="92"/>
  <c r="AF12" i="92"/>
  <c r="AA11" i="92"/>
  <c r="AH13" i="92"/>
  <c r="AE35" i="92"/>
  <c r="AA8" i="92"/>
  <c r="AB22" i="92"/>
  <c r="AH11" i="92"/>
  <c r="AA31" i="92"/>
  <c r="AG39" i="92"/>
  <c r="Y31" i="92"/>
  <c r="W37" i="92"/>
  <c r="Y41" i="92"/>
  <c r="AC33" i="92"/>
  <c r="AA21" i="92"/>
  <c r="Z11" i="92"/>
  <c r="AA29" i="92"/>
  <c r="AF41" i="92"/>
  <c r="W40" i="92"/>
  <c r="AF15" i="92"/>
  <c r="W25" i="92"/>
  <c r="Y6" i="92"/>
  <c r="AC39" i="92"/>
  <c r="AC20" i="92"/>
  <c r="AB20" i="92"/>
  <c r="W8" i="92"/>
  <c r="AJ10" i="92"/>
  <c r="Z34" i="92"/>
  <c r="AK34" i="92"/>
  <c r="AH24" i="92"/>
  <c r="AI34" i="92"/>
  <c r="Z38" i="92"/>
  <c r="AB39" i="92"/>
  <c r="Y18" i="92"/>
  <c r="AD12" i="92"/>
  <c r="Y27" i="92"/>
  <c r="AH34" i="92"/>
  <c r="AD39" i="92"/>
  <c r="AH39" i="92"/>
  <c r="Z30" i="92"/>
  <c r="X25" i="92"/>
  <c r="AA24" i="92"/>
  <c r="AC8" i="92"/>
  <c r="AE7" i="92"/>
  <c r="AG41" i="92"/>
  <c r="AD32" i="92"/>
  <c r="X36" i="92"/>
  <c r="AG17" i="92"/>
  <c r="W10" i="92"/>
  <c r="Y12" i="92"/>
  <c r="AF32" i="92"/>
  <c r="AJ14" i="92"/>
  <c r="AA30" i="92"/>
  <c r="W14" i="92"/>
  <c r="AC17" i="92"/>
  <c r="AD28" i="92"/>
  <c r="AF27" i="92"/>
  <c r="AD22" i="92"/>
  <c r="AF8" i="92"/>
  <c r="AE18" i="92"/>
  <c r="AI11" i="92"/>
  <c r="Z27" i="92"/>
  <c r="W20" i="92"/>
  <c r="AE37" i="92"/>
  <c r="AI10" i="92"/>
  <c r="W30" i="92"/>
  <c r="AC37" i="92"/>
  <c r="AG20" i="92"/>
  <c r="AH38" i="92"/>
  <c r="AF18" i="92"/>
  <c r="AC9" i="92"/>
  <c r="AG13" i="92"/>
  <c r="X16" i="92"/>
  <c r="Z8" i="92"/>
  <c r="AJ27" i="92"/>
  <c r="AG21" i="92"/>
  <c r="AD7" i="92"/>
  <c r="AG22" i="92"/>
  <c r="AC10" i="92"/>
  <c r="Y39" i="92"/>
  <c r="Y23" i="92"/>
  <c r="AF26" i="92"/>
  <c r="AJ11" i="92"/>
  <c r="AB12" i="92"/>
  <c r="AD30" i="92"/>
  <c r="AC34" i="92"/>
  <c r="AI33" i="92"/>
  <c r="AE21" i="92"/>
  <c r="AK28" i="92"/>
  <c r="AE20" i="92"/>
  <c r="Y38" i="92"/>
  <c r="X15" i="92"/>
  <c r="AA15" i="92"/>
  <c r="AE24" i="92"/>
  <c r="AJ40" i="92"/>
  <c r="AD18" i="92"/>
  <c r="AI40" i="92"/>
  <c r="AH17" i="92"/>
  <c r="X13" i="92"/>
  <c r="AJ39" i="92"/>
  <c r="AD38" i="92"/>
  <c r="AA28" i="92"/>
  <c r="AB36" i="92"/>
  <c r="AG8" i="92"/>
  <c r="AK24" i="92"/>
  <c r="AI18" i="92"/>
  <c r="X30" i="92"/>
  <c r="AI17" i="92"/>
  <c r="AB35" i="92"/>
  <c r="AJ29" i="92"/>
  <c r="AE15" i="92"/>
  <c r="Y34" i="92"/>
  <c r="AE25" i="92"/>
  <c r="AD31" i="92"/>
  <c r="Y24" i="92"/>
  <c r="AF17" i="92"/>
  <c r="AB33" i="92"/>
  <c r="AF21" i="92"/>
  <c r="W21" i="92"/>
  <c r="AB8" i="92"/>
  <c r="AG37" i="92"/>
  <c r="AB11" i="92"/>
  <c r="AE41" i="92"/>
  <c r="AF22" i="92"/>
  <c r="X14" i="92"/>
  <c r="AH32" i="92"/>
  <c r="AJ21" i="92"/>
  <c r="X40" i="92"/>
  <c r="AH37" i="92"/>
  <c r="AF20" i="92"/>
  <c r="Y36" i="92"/>
  <c r="X22" i="92"/>
  <c r="AI32" i="92"/>
  <c r="Z16" i="92"/>
  <c r="AF10" i="92"/>
  <c r="W32" i="92"/>
  <c r="X32" i="92"/>
  <c r="AK20" i="92"/>
  <c r="W39" i="92"/>
  <c r="AA32" i="92"/>
  <c r="AA16" i="92"/>
  <c r="AH40" i="92"/>
  <c r="AD37" i="92"/>
  <c r="Y21" i="92"/>
  <c r="AJ37" i="92"/>
  <c r="AK15" i="92"/>
  <c r="Z39" i="92"/>
  <c r="AK26" i="92"/>
  <c r="AG14" i="92"/>
  <c r="AE36" i="92"/>
  <c r="AJ23" i="92"/>
  <c r="AE14" i="92"/>
  <c r="AH19" i="92"/>
  <c r="Z10" i="92"/>
  <c r="Z20" i="92"/>
  <c r="Z21" i="92"/>
  <c r="AH28" i="92"/>
  <c r="AF7" i="92"/>
  <c r="AG23" i="92"/>
  <c r="AC22" i="92"/>
  <c r="Y14" i="92"/>
  <c r="AF30" i="92"/>
  <c r="AF14" i="92"/>
  <c r="AD29" i="92"/>
  <c r="AI16" i="92"/>
  <c r="W19" i="92"/>
  <c r="W7" i="92"/>
  <c r="AB41" i="92"/>
  <c r="AJ25" i="92"/>
  <c r="AA25" i="92"/>
  <c r="W13" i="92"/>
  <c r="AH33" i="92"/>
  <c r="AI30" i="92"/>
  <c r="AD33" i="92"/>
  <c r="Y37" i="92"/>
  <c r="AB23" i="92"/>
  <c r="AD10" i="92"/>
  <c r="Z17" i="92"/>
  <c r="AE6" i="92"/>
  <c r="AK12" i="92"/>
  <c r="AH18" i="92"/>
  <c r="AH29" i="92"/>
  <c r="AJ33" i="92"/>
  <c r="W33" i="92"/>
  <c r="AA33" i="92"/>
  <c r="AH26" i="92"/>
  <c r="AH25" i="92"/>
  <c r="AK25" i="92"/>
  <c r="AB15" i="92"/>
  <c r="AB32" i="92"/>
  <c r="AF35" i="92"/>
  <c r="W11" i="92"/>
  <c r="Z41" i="92"/>
  <c r="AI14" i="92"/>
  <c r="AK30" i="92"/>
  <c r="AG18" i="92"/>
  <c r="AB30" i="92"/>
  <c r="AK18" i="92"/>
  <c r="Z28" i="92"/>
  <c r="AE34" i="92"/>
  <c r="W22" i="92"/>
  <c r="AK19" i="92"/>
  <c r="Y17" i="92"/>
  <c r="Z13" i="92"/>
  <c r="AG30" i="92"/>
  <c r="AF9" i="92"/>
  <c r="AE11" i="92"/>
  <c r="AD14" i="92"/>
  <c r="AB31" i="92"/>
  <c r="AA20" i="92"/>
  <c r="AA38" i="92"/>
  <c r="X29" i="92"/>
  <c r="AE12" i="92"/>
  <c r="Y28" i="92"/>
  <c r="AG9" i="92"/>
  <c r="AF38" i="92"/>
  <c r="AB26" i="92"/>
  <c r="AB10" i="92"/>
  <c r="X34" i="92"/>
  <c r="X35" i="92"/>
  <c r="W16" i="92"/>
  <c r="X33" i="92"/>
  <c r="W36" i="92"/>
  <c r="AH23" i="92"/>
  <c r="X7" i="92"/>
  <c r="Z32" i="92"/>
  <c r="AE31" i="92"/>
  <c r="AK37" i="92"/>
  <c r="X18" i="92"/>
  <c r="AA27" i="92"/>
  <c r="AG16" i="92"/>
  <c r="AC18" i="92"/>
  <c r="AF39" i="92"/>
  <c r="AJ34" i="92"/>
  <c r="AJ18" i="92"/>
  <c r="AJ35" i="92"/>
  <c r="Z40" i="92"/>
  <c r="AA34" i="92"/>
  <c r="AC35" i="92"/>
  <c r="AK11" i="92"/>
  <c r="Z35" i="92"/>
  <c r="AB38" i="92"/>
  <c r="AA14" i="92"/>
  <c r="AG28" i="92"/>
  <c r="AD13" i="92"/>
  <c r="AF16" i="92"/>
  <c r="AK41" i="92"/>
  <c r="AF40" i="92"/>
  <c r="AA19" i="92"/>
  <c r="AK40" i="92"/>
  <c r="AA35" i="92"/>
  <c r="Z37" i="92"/>
  <c r="X10" i="92"/>
  <c r="Y13" i="92"/>
  <c r="AH9" i="92"/>
  <c r="AB29" i="92"/>
  <c r="AA6" i="92"/>
  <c r="Z22" i="92"/>
  <c r="AJ16" i="92"/>
  <c r="AF28" i="92"/>
  <c r="AE33" i="92"/>
  <c r="W26" i="92"/>
  <c r="AD6" i="92"/>
  <c r="AH10" i="92"/>
  <c r="AI13" i="92"/>
  <c r="AC30" i="92"/>
  <c r="AF19" i="92"/>
  <c r="AJ41" i="92"/>
  <c r="AB25" i="92"/>
  <c r="AJ26" i="92"/>
  <c r="X31" i="92"/>
  <c r="W31" i="92"/>
  <c r="AJ38" i="92"/>
  <c r="AK38" i="92"/>
  <c r="AG26" i="92"/>
  <c r="AA40" i="92"/>
  <c r="W28" i="92"/>
  <c r="W12" i="92"/>
  <c r="AD36" i="92"/>
  <c r="W17" i="92"/>
  <c r="AD25" i="92"/>
  <c r="AD16" i="92"/>
  <c r="AJ28" i="92"/>
  <c r="AI31" i="92"/>
  <c r="AA39" i="92"/>
  <c r="AH20" i="92"/>
  <c r="AI38" i="92"/>
  <c r="AI19" i="92"/>
  <c r="AE26" i="92"/>
  <c r="AA7" i="92"/>
  <c r="Z24" i="92"/>
  <c r="AD11" i="92"/>
  <c r="W29" i="92"/>
  <c r="AC28" i="92"/>
  <c r="Z18" i="92"/>
  <c r="Z26" i="92"/>
  <c r="AA22" i="92"/>
  <c r="Y7" i="92"/>
  <c r="AD23" i="92"/>
  <c r="AB40" i="92"/>
  <c r="Y9" i="92"/>
  <c r="AI27" i="92"/>
  <c r="AI22" i="92"/>
  <c r="AE38" i="92"/>
  <c r="AC6" i="92"/>
  <c r="AG31" i="92"/>
  <c r="X38" i="92"/>
  <c r="AI25" i="92"/>
  <c r="AE13" i="92"/>
  <c r="AH41" i="92"/>
  <c r="AH36" i="92"/>
  <c r="Y15" i="92"/>
  <c r="AD40" i="92"/>
  <c r="X8" i="92"/>
  <c r="AA12" i="92"/>
  <c r="AE40" i="92"/>
  <c r="W18" i="92"/>
  <c r="AK31" i="92"/>
  <c r="Y16" i="92"/>
  <c r="AB19" i="92"/>
  <c r="Z15" i="92"/>
  <c r="AD20" i="92"/>
  <c r="AK21" i="92"/>
  <c r="AA23" i="92"/>
  <c r="AC11" i="92"/>
  <c r="AB28" i="92"/>
  <c r="W35" i="92"/>
  <c r="AJ19" i="92"/>
  <c r="AE17" i="92"/>
  <c r="S5" i="61"/>
  <c r="S6" i="60"/>
  <c r="S5" i="60"/>
  <c r="B9" i="55" s="1"/>
  <c r="S5" i="96"/>
  <c r="F9" i="55" s="1"/>
  <c r="S6" i="96"/>
  <c r="S6" i="97"/>
  <c r="S5" i="97"/>
  <c r="X4" i="95"/>
  <c r="H19" i="56" s="1"/>
  <c r="I19" i="56" s="1"/>
  <c r="S6" i="85"/>
  <c r="D27" i="55" s="1"/>
  <c r="D28" i="55" s="1"/>
  <c r="V4" i="86" s="1"/>
  <c r="L9" i="55"/>
  <c r="S5" i="69"/>
  <c r="S6" i="69"/>
  <c r="S5" i="67"/>
  <c r="L10" i="55" s="1"/>
  <c r="S5" i="63"/>
  <c r="S5" i="70"/>
  <c r="N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J10" i="55" s="1"/>
  <c r="Y52" i="86" l="1"/>
  <c r="AC52" i="86"/>
  <c r="AG52" i="86"/>
  <c r="AK52" i="86"/>
  <c r="AD52" i="86"/>
  <c r="W52" i="86"/>
  <c r="AB52" i="86"/>
  <c r="AJ52" i="86"/>
  <c r="AA52" i="86"/>
  <c r="AE52" i="86"/>
  <c r="AI52" i="86"/>
  <c r="Z52" i="86"/>
  <c r="AH52" i="86"/>
  <c r="X52" i="86"/>
  <c r="AF52" i="86"/>
  <c r="Y52" i="89"/>
  <c r="Z52" i="89"/>
  <c r="AE52" i="89"/>
  <c r="AI52" i="89"/>
  <c r="X52" i="89"/>
  <c r="AD52" i="89"/>
  <c r="AH52" i="89"/>
  <c r="AK52" i="89"/>
  <c r="AA52" i="89"/>
  <c r="AC52" i="89"/>
  <c r="AG52" i="89"/>
  <c r="W52" i="89"/>
  <c r="AB52" i="89"/>
  <c r="AF52" i="89"/>
  <c r="AJ52" i="89"/>
  <c r="W42" i="86"/>
  <c r="AA42" i="86"/>
  <c r="AE42" i="86"/>
  <c r="AI42" i="86"/>
  <c r="X43" i="86"/>
  <c r="AB43" i="86"/>
  <c r="AF43" i="86"/>
  <c r="AJ43" i="86"/>
  <c r="Y44" i="86"/>
  <c r="AC44" i="86"/>
  <c r="AG44" i="86"/>
  <c r="AK44" i="86"/>
  <c r="Z45" i="86"/>
  <c r="AD45" i="86"/>
  <c r="AH45" i="86"/>
  <c r="W46" i="86"/>
  <c r="AA46" i="86"/>
  <c r="AE46" i="86"/>
  <c r="AI46" i="86"/>
  <c r="X47" i="86"/>
  <c r="AB47" i="86"/>
  <c r="AF47" i="86"/>
  <c r="AJ47" i="86"/>
  <c r="Y48" i="86"/>
  <c r="AC48" i="86"/>
  <c r="AG48" i="86"/>
  <c r="AK48" i="86"/>
  <c r="Z49" i="86"/>
  <c r="AD49" i="86"/>
  <c r="AH49" i="86"/>
  <c r="W50" i="86"/>
  <c r="AA50" i="86"/>
  <c r="AE50" i="86"/>
  <c r="AI50" i="86"/>
  <c r="X51" i="86"/>
  <c r="AB51" i="86"/>
  <c r="AF51" i="86"/>
  <c r="AJ51" i="86"/>
  <c r="AE51" i="86"/>
  <c r="Z42" i="86"/>
  <c r="AD42" i="86"/>
  <c r="AH42" i="86"/>
  <c r="W43" i="86"/>
  <c r="AA43" i="86"/>
  <c r="AE43" i="86"/>
  <c r="AI43" i="86"/>
  <c r="X44" i="86"/>
  <c r="AB44" i="86"/>
  <c r="AF44" i="86"/>
  <c r="AJ44" i="86"/>
  <c r="Y45" i="86"/>
  <c r="AC45" i="86"/>
  <c r="AG45" i="86"/>
  <c r="AK45" i="86"/>
  <c r="Z46" i="86"/>
  <c r="AD46" i="86"/>
  <c r="AH46" i="86"/>
  <c r="W47" i="86"/>
  <c r="AA47" i="86"/>
  <c r="AE47" i="86"/>
  <c r="AI47" i="86"/>
  <c r="X48" i="86"/>
  <c r="AB48" i="86"/>
  <c r="AF48" i="86"/>
  <c r="AJ48" i="86"/>
  <c r="Y49" i="86"/>
  <c r="AC49" i="86"/>
  <c r="AG49" i="86"/>
  <c r="AK49" i="86"/>
  <c r="Z50" i="86"/>
  <c r="AD50" i="86"/>
  <c r="AH50" i="86"/>
  <c r="W51" i="86"/>
  <c r="AC51" i="86"/>
  <c r="AK51" i="86"/>
  <c r="AF42" i="86"/>
  <c r="Y43" i="86"/>
  <c r="AG43" i="86"/>
  <c r="Z44" i="86"/>
  <c r="AH44" i="86"/>
  <c r="AA45" i="86"/>
  <c r="AI45" i="86"/>
  <c r="AB46" i="86"/>
  <c r="AJ46" i="86"/>
  <c r="AC47" i="86"/>
  <c r="AG47" i="86"/>
  <c r="Z48" i="86"/>
  <c r="AD48" i="86"/>
  <c r="W49" i="86"/>
  <c r="AE49" i="86"/>
  <c r="AI49" i="86"/>
  <c r="AB50" i="86"/>
  <c r="AJ50" i="86"/>
  <c r="AG51" i="86"/>
  <c r="Y42" i="86"/>
  <c r="AC42" i="86"/>
  <c r="AG42" i="86"/>
  <c r="AK42" i="86"/>
  <c r="Z43" i="86"/>
  <c r="AD43" i="86"/>
  <c r="AH43" i="86"/>
  <c r="W44" i="86"/>
  <c r="AA44" i="86"/>
  <c r="AE44" i="86"/>
  <c r="AI44" i="86"/>
  <c r="X45" i="86"/>
  <c r="AB45" i="86"/>
  <c r="AF45" i="86"/>
  <c r="AJ45" i="86"/>
  <c r="Y46" i="86"/>
  <c r="AC46" i="86"/>
  <c r="AG46" i="86"/>
  <c r="AK46" i="86"/>
  <c r="Z47" i="86"/>
  <c r="AD47" i="86"/>
  <c r="AH47" i="86"/>
  <c r="W48" i="86"/>
  <c r="AA48" i="86"/>
  <c r="AE48" i="86"/>
  <c r="AI48" i="86"/>
  <c r="X49" i="86"/>
  <c r="AB49" i="86"/>
  <c r="AF49" i="86"/>
  <c r="AJ49" i="86"/>
  <c r="Y50" i="86"/>
  <c r="AC50" i="86"/>
  <c r="AG50" i="86"/>
  <c r="AK50" i="86"/>
  <c r="Z51" i="86"/>
  <c r="AD51" i="86"/>
  <c r="AH51" i="86"/>
  <c r="AA51" i="86"/>
  <c r="X42" i="86"/>
  <c r="AB42" i="86"/>
  <c r="AJ42" i="86"/>
  <c r="AC43" i="86"/>
  <c r="AK43" i="86"/>
  <c r="AD44" i="86"/>
  <c r="W45" i="86"/>
  <c r="AE45" i="86"/>
  <c r="X46" i="86"/>
  <c r="AF46" i="86"/>
  <c r="Y47" i="86"/>
  <c r="AK47" i="86"/>
  <c r="AH48" i="86"/>
  <c r="AA49" i="86"/>
  <c r="X50" i="86"/>
  <c r="AF50" i="86"/>
  <c r="Y51" i="86"/>
  <c r="AI51" i="86"/>
  <c r="Y32" i="89"/>
  <c r="X42" i="89"/>
  <c r="AB42" i="89"/>
  <c r="AF42" i="89"/>
  <c r="AJ42" i="89"/>
  <c r="Y43" i="89"/>
  <c r="AC43" i="89"/>
  <c r="AG43" i="89"/>
  <c r="AK43" i="89"/>
  <c r="Z44" i="89"/>
  <c r="AD44" i="89"/>
  <c r="AH44" i="89"/>
  <c r="W45" i="89"/>
  <c r="AA45" i="89"/>
  <c r="AE45" i="89"/>
  <c r="AI45" i="89"/>
  <c r="X46" i="89"/>
  <c r="AB46" i="89"/>
  <c r="AF46" i="89"/>
  <c r="AJ46" i="89"/>
  <c r="Y47" i="89"/>
  <c r="AC47" i="89"/>
  <c r="AG47" i="89"/>
  <c r="AK47" i="89"/>
  <c r="Z48" i="89"/>
  <c r="AD48" i="89"/>
  <c r="AH48" i="89"/>
  <c r="W49" i="89"/>
  <c r="AA49" i="89"/>
  <c r="AE49" i="89"/>
  <c r="AI49" i="89"/>
  <c r="X50" i="89"/>
  <c r="AB50" i="89"/>
  <c r="AF50" i="89"/>
  <c r="AJ50" i="89"/>
  <c r="Y51" i="89"/>
  <c r="AC51" i="89"/>
  <c r="AG51" i="89"/>
  <c r="AK51" i="89"/>
  <c r="W42" i="89"/>
  <c r="AA42" i="89"/>
  <c r="AE42" i="89"/>
  <c r="AI42" i="89"/>
  <c r="X43" i="89"/>
  <c r="AB43" i="89"/>
  <c r="AF43" i="89"/>
  <c r="AJ43" i="89"/>
  <c r="Y44" i="89"/>
  <c r="AC44" i="89"/>
  <c r="AG44" i="89"/>
  <c r="AK44" i="89"/>
  <c r="Z45" i="89"/>
  <c r="AD45" i="89"/>
  <c r="AH45" i="89"/>
  <c r="W46" i="89"/>
  <c r="AA46" i="89"/>
  <c r="AE46" i="89"/>
  <c r="AI46" i="89"/>
  <c r="X47" i="89"/>
  <c r="AB47" i="89"/>
  <c r="AF47" i="89"/>
  <c r="AJ47" i="89"/>
  <c r="Y48" i="89"/>
  <c r="AC48" i="89"/>
  <c r="AG48" i="89"/>
  <c r="AK48" i="89"/>
  <c r="Z49" i="89"/>
  <c r="AD49" i="89"/>
  <c r="AH49" i="89"/>
  <c r="W50" i="89"/>
  <c r="AA50" i="89"/>
  <c r="AE50" i="89"/>
  <c r="AI50" i="89"/>
  <c r="X51" i="89"/>
  <c r="AB51" i="89"/>
  <c r="AF51" i="89"/>
  <c r="AJ51" i="89"/>
  <c r="X45" i="89"/>
  <c r="AJ45" i="89"/>
  <c r="Z42" i="89"/>
  <c r="AD42" i="89"/>
  <c r="AH42" i="89"/>
  <c r="W43" i="89"/>
  <c r="AA43" i="89"/>
  <c r="AE43" i="89"/>
  <c r="AI43" i="89"/>
  <c r="X44" i="89"/>
  <c r="AB44" i="89"/>
  <c r="AF44" i="89"/>
  <c r="AJ44" i="89"/>
  <c r="Y45" i="89"/>
  <c r="AC45" i="89"/>
  <c r="AG45" i="89"/>
  <c r="AK45" i="89"/>
  <c r="Z46" i="89"/>
  <c r="AD46" i="89"/>
  <c r="AH46" i="89"/>
  <c r="W47" i="89"/>
  <c r="AA47" i="89"/>
  <c r="AE47" i="89"/>
  <c r="AI47" i="89"/>
  <c r="X48" i="89"/>
  <c r="AB48" i="89"/>
  <c r="AF48" i="89"/>
  <c r="AJ48" i="89"/>
  <c r="Y49" i="89"/>
  <c r="AC49" i="89"/>
  <c r="AG49" i="89"/>
  <c r="AK49" i="89"/>
  <c r="Z50" i="89"/>
  <c r="AD50" i="89"/>
  <c r="AH50" i="89"/>
  <c r="W51" i="89"/>
  <c r="AA51" i="89"/>
  <c r="AE51" i="89"/>
  <c r="AI51" i="89"/>
  <c r="Y42" i="89"/>
  <c r="AC42" i="89"/>
  <c r="AG42" i="89"/>
  <c r="AK42" i="89"/>
  <c r="Z43" i="89"/>
  <c r="AD43" i="89"/>
  <c r="AH43" i="89"/>
  <c r="W44" i="89"/>
  <c r="AA44" i="89"/>
  <c r="AE44" i="89"/>
  <c r="AI44" i="89"/>
  <c r="AB45" i="89"/>
  <c r="AF45" i="89"/>
  <c r="Y46" i="89"/>
  <c r="AC46" i="89"/>
  <c r="AK46" i="89"/>
  <c r="AD47" i="89"/>
  <c r="W48" i="89"/>
  <c r="AE48" i="89"/>
  <c r="X49" i="89"/>
  <c r="AF49" i="89"/>
  <c r="Y50" i="89"/>
  <c r="AG50" i="89"/>
  <c r="Z51" i="89"/>
  <c r="AH51" i="89"/>
  <c r="AG46" i="89"/>
  <c r="Z47" i="89"/>
  <c r="AH47" i="89"/>
  <c r="AA48" i="89"/>
  <c r="AI48" i="89"/>
  <c r="AB49" i="89"/>
  <c r="AJ49" i="89"/>
  <c r="AC50" i="89"/>
  <c r="AK50" i="89"/>
  <c r="AD51" i="89"/>
  <c r="F10" i="55"/>
  <c r="S6" i="61"/>
  <c r="AA6" i="89"/>
  <c r="Z36" i="89"/>
  <c r="Y39" i="89"/>
  <c r="AE12" i="89"/>
  <c r="AA11" i="89"/>
  <c r="AJ18" i="89"/>
  <c r="AC20" i="89"/>
  <c r="AC31" i="89"/>
  <c r="AA17" i="89"/>
  <c r="AD29" i="89"/>
  <c r="W18" i="89"/>
  <c r="W40" i="89"/>
  <c r="AK10" i="89"/>
  <c r="AJ21" i="89"/>
  <c r="AH22" i="89"/>
  <c r="AF41" i="89"/>
  <c r="W27" i="89"/>
  <c r="Z8" i="89"/>
  <c r="AE24" i="89"/>
  <c r="AD16" i="89"/>
  <c r="Y22" i="89"/>
  <c r="AI38" i="89"/>
  <c r="AB11" i="89"/>
  <c r="AD24" i="89"/>
  <c r="AI14" i="89"/>
  <c r="AI25" i="89"/>
  <c r="AE39" i="89"/>
  <c r="AE9" i="89"/>
  <c r="AB24" i="89"/>
  <c r="AC35" i="89"/>
  <c r="AB20" i="89"/>
  <c r="Y28" i="89"/>
  <c r="AF34" i="89"/>
  <c r="AC15" i="89"/>
  <c r="AB8" i="89"/>
  <c r="Z9" i="89"/>
  <c r="W14" i="89"/>
  <c r="AF8" i="89"/>
  <c r="W8" i="89"/>
  <c r="AB18" i="89"/>
  <c r="AG36" i="89"/>
  <c r="AF23" i="89"/>
  <c r="W10" i="89"/>
  <c r="AF36" i="89"/>
  <c r="AA30" i="89"/>
  <c r="AB31" i="89"/>
  <c r="AH18" i="89"/>
  <c r="W29" i="89"/>
  <c r="AG23" i="89"/>
  <c r="AB33" i="89"/>
  <c r="X31" i="89"/>
  <c r="X24" i="89"/>
  <c r="W23" i="89"/>
  <c r="AK21" i="89"/>
  <c r="AA20" i="89"/>
  <c r="AA27" i="89"/>
  <c r="AC7" i="89"/>
  <c r="X14" i="89"/>
  <c r="X15" i="89"/>
  <c r="AF26" i="89"/>
  <c r="X28" i="89"/>
  <c r="AE10" i="89"/>
  <c r="X33" i="89"/>
  <c r="AI33" i="89"/>
  <c r="AE28" i="89"/>
  <c r="AF24" i="89"/>
  <c r="AJ37" i="89"/>
  <c r="AH28" i="89"/>
  <c r="AD26" i="89"/>
  <c r="Z33" i="89"/>
  <c r="AK16" i="89"/>
  <c r="AD25" i="89"/>
  <c r="AB22" i="89"/>
  <c r="AF30" i="89"/>
  <c r="AJ22" i="89"/>
  <c r="W7" i="89"/>
  <c r="AA26" i="89"/>
  <c r="AD9" i="89"/>
  <c r="Y21" i="89"/>
  <c r="AH20" i="89"/>
  <c r="X23" i="89"/>
  <c r="AF25" i="89"/>
  <c r="AJ26" i="89"/>
  <c r="AD23" i="89"/>
  <c r="AG29" i="89"/>
  <c r="W11" i="89"/>
  <c r="AH26" i="89"/>
  <c r="Z23" i="89"/>
  <c r="AJ17" i="89"/>
  <c r="AD40" i="89"/>
  <c r="AH36" i="89"/>
  <c r="AH34" i="89"/>
  <c r="AE15" i="89"/>
  <c r="X27" i="89"/>
  <c r="AD37" i="89"/>
  <c r="AH39" i="89"/>
  <c r="AD36" i="89"/>
  <c r="AK33" i="89"/>
  <c r="Z31" i="89"/>
  <c r="Y11" i="89"/>
  <c r="AC24" i="89"/>
  <c r="AC39" i="89"/>
  <c r="AB32" i="89"/>
  <c r="AA9" i="89"/>
  <c r="AE40" i="89"/>
  <c r="AD12" i="89"/>
  <c r="AB13" i="89"/>
  <c r="X11" i="89"/>
  <c r="AA36" i="89"/>
  <c r="AJ31" i="89"/>
  <c r="AI24" i="89"/>
  <c r="Y12" i="89"/>
  <c r="AG38" i="89"/>
  <c r="AD6" i="89"/>
  <c r="AJ16" i="89"/>
  <c r="AB23" i="89"/>
  <c r="AA12" i="89"/>
  <c r="AF28" i="89"/>
  <c r="AH8" i="89"/>
  <c r="AG20" i="89"/>
  <c r="AI21" i="89"/>
  <c r="X9" i="89"/>
  <c r="AF20" i="89"/>
  <c r="Y6" i="89"/>
  <c r="W25" i="89"/>
  <c r="X41" i="89"/>
  <c r="AC40" i="89"/>
  <c r="W34" i="89"/>
  <c r="AE37" i="89"/>
  <c r="AK12" i="89"/>
  <c r="X25" i="89"/>
  <c r="AG33" i="89"/>
  <c r="AI27" i="89"/>
  <c r="Y19" i="89"/>
  <c r="AH25" i="89"/>
  <c r="AF40" i="89"/>
  <c r="AA40" i="89"/>
  <c r="Y20" i="89"/>
  <c r="AI10" i="89"/>
  <c r="AE18" i="89"/>
  <c r="AH30" i="89"/>
  <c r="AA24" i="89"/>
  <c r="AI34" i="89"/>
  <c r="Y26" i="89"/>
  <c r="AB14" i="89"/>
  <c r="AF16" i="89"/>
  <c r="Y18" i="89"/>
  <c r="AK11" i="89"/>
  <c r="AK28" i="89"/>
  <c r="Y33" i="89"/>
  <c r="AK25" i="89"/>
  <c r="AA23" i="89"/>
  <c r="AK15" i="89"/>
  <c r="Y24" i="89"/>
  <c r="AB16" i="89"/>
  <c r="AC6" i="89"/>
  <c r="AB39" i="89"/>
  <c r="AG32" i="89"/>
  <c r="Z12" i="89"/>
  <c r="AD30" i="89"/>
  <c r="AJ20" i="89"/>
  <c r="X17" i="89"/>
  <c r="AG34" i="89"/>
  <c r="AK40" i="89"/>
  <c r="AF27" i="89"/>
  <c r="W17" i="89"/>
  <c r="AH40" i="89"/>
  <c r="Z41" i="89"/>
  <c r="AF11" i="89"/>
  <c r="AJ19" i="89"/>
  <c r="Z34" i="89"/>
  <c r="Y7" i="89"/>
  <c r="AG8" i="89"/>
  <c r="AE17" i="89"/>
  <c r="Z26" i="89"/>
  <c r="AD41" i="89"/>
  <c r="W39" i="89"/>
  <c r="AI15" i="89"/>
  <c r="Z24" i="89"/>
  <c r="Y31" i="89"/>
  <c r="AF39" i="89"/>
  <c r="AG12" i="89"/>
  <c r="AJ41" i="89"/>
  <c r="AE38" i="89"/>
  <c r="W30" i="89"/>
  <c r="AC29" i="89"/>
  <c r="AB34" i="89"/>
  <c r="AD14" i="89"/>
  <c r="AJ23" i="89"/>
  <c r="W9" i="89"/>
  <c r="AA15" i="89"/>
  <c r="Z21" i="89"/>
  <c r="AC36" i="89"/>
  <c r="AD18" i="89"/>
  <c r="AD34" i="89"/>
  <c r="Y13" i="89"/>
  <c r="AG24" i="89"/>
  <c r="Z22" i="89"/>
  <c r="AH27" i="89"/>
  <c r="Y17" i="89"/>
  <c r="X37" i="89"/>
  <c r="AD33" i="89"/>
  <c r="AE29" i="89"/>
  <c r="AG14" i="89"/>
  <c r="AF33" i="89"/>
  <c r="AK32" i="89"/>
  <c r="AC34" i="89"/>
  <c r="AG35" i="89"/>
  <c r="AH15" i="89"/>
  <c r="X29" i="89"/>
  <c r="AH23" i="89"/>
  <c r="AE7" i="89"/>
  <c r="Y16" i="89"/>
  <c r="AC18" i="89"/>
  <c r="AF18" i="89"/>
  <c r="W13" i="89"/>
  <c r="X35" i="89"/>
  <c r="W32" i="89"/>
  <c r="AC11" i="89"/>
  <c r="AC14" i="89"/>
  <c r="AB27" i="89"/>
  <c r="AK24" i="89"/>
  <c r="AC13" i="89"/>
  <c r="AF14" i="89"/>
  <c r="AD32" i="89"/>
  <c r="Z16" i="89"/>
  <c r="AB21" i="89"/>
  <c r="W35" i="89"/>
  <c r="Y25" i="89"/>
  <c r="X32" i="89"/>
  <c r="Z32" i="89"/>
  <c r="AE32" i="89"/>
  <c r="AF19" i="89"/>
  <c r="AG28" i="89"/>
  <c r="AB19" i="89"/>
  <c r="AH32" i="89"/>
  <c r="W6" i="89"/>
  <c r="W5" i="89" s="1"/>
  <c r="AG7" i="89"/>
  <c r="AA37" i="89"/>
  <c r="AB29" i="89"/>
  <c r="AJ28" i="89"/>
  <c r="AD22" i="89"/>
  <c r="AD21" i="89"/>
  <c r="AK23" i="89"/>
  <c r="AJ24" i="89"/>
  <c r="AF29" i="89"/>
  <c r="AG18" i="89"/>
  <c r="AB37" i="89"/>
  <c r="AB30" i="89"/>
  <c r="AE13" i="89"/>
  <c r="AI13" i="89"/>
  <c r="W41" i="89"/>
  <c r="AF38" i="89"/>
  <c r="Z28" i="89"/>
  <c r="Z20" i="89"/>
  <c r="Y29" i="89"/>
  <c r="AC9" i="89"/>
  <c r="AF7" i="89"/>
  <c r="AK19" i="89"/>
  <c r="AC17" i="89"/>
  <c r="W28" i="89"/>
  <c r="AE41" i="89"/>
  <c r="Z27" i="89"/>
  <c r="AE33" i="89"/>
  <c r="Z35" i="89"/>
  <c r="AC33" i="89"/>
  <c r="AB6" i="89"/>
  <c r="AC27" i="89"/>
  <c r="AA22" i="89"/>
  <c r="AG41" i="89"/>
  <c r="AG17" i="89"/>
  <c r="AI32" i="89"/>
  <c r="AG40" i="89"/>
  <c r="AA31" i="89"/>
  <c r="AJ15" i="89"/>
  <c r="AG10" i="89"/>
  <c r="AC21" i="89"/>
  <c r="W12" i="89"/>
  <c r="AA25" i="89"/>
  <c r="AA33" i="89"/>
  <c r="Y41" i="89"/>
  <c r="Y35" i="89"/>
  <c r="Y23" i="89"/>
  <c r="AI37" i="89"/>
  <c r="AF13" i="89"/>
  <c r="AC10" i="89"/>
  <c r="AH12" i="89"/>
  <c r="Z7" i="89"/>
  <c r="AH13" i="89"/>
  <c r="AA8" i="89"/>
  <c r="AJ10" i="89"/>
  <c r="AF17" i="89"/>
  <c r="AA19" i="89"/>
  <c r="AJ25" i="89"/>
  <c r="AJ11" i="89"/>
  <c r="Z6" i="89"/>
  <c r="AG37" i="89"/>
  <c r="AJ40" i="89"/>
  <c r="X13" i="89"/>
  <c r="AK35" i="89"/>
  <c r="AB10" i="89"/>
  <c r="AK36" i="89"/>
  <c r="Z30" i="89"/>
  <c r="AK38" i="89"/>
  <c r="AA35" i="89"/>
  <c r="Y9" i="89"/>
  <c r="AD20" i="89"/>
  <c r="X40" i="89"/>
  <c r="AC25" i="89"/>
  <c r="AH24" i="89"/>
  <c r="AI18" i="89"/>
  <c r="AF32" i="89"/>
  <c r="X21" i="89"/>
  <c r="AH9" i="89"/>
  <c r="AH14" i="89"/>
  <c r="AC26" i="89"/>
  <c r="AJ29" i="89"/>
  <c r="AF35" i="89"/>
  <c r="X7" i="89"/>
  <c r="AH38" i="89"/>
  <c r="Z29" i="89"/>
  <c r="Z14" i="89"/>
  <c r="AI17" i="89"/>
  <c r="X10" i="89"/>
  <c r="AC19" i="89"/>
  <c r="AF15" i="89"/>
  <c r="AH21" i="89"/>
  <c r="AG30" i="89"/>
  <c r="AD13" i="89"/>
  <c r="AH11" i="89"/>
  <c r="AA13" i="89"/>
  <c r="AJ33" i="89"/>
  <c r="AE26" i="89"/>
  <c r="Y34" i="89"/>
  <c r="X18" i="89"/>
  <c r="AG25" i="89"/>
  <c r="AE16" i="89"/>
  <c r="X19" i="89"/>
  <c r="AI22" i="89"/>
  <c r="Z15" i="89"/>
  <c r="AA14" i="89"/>
  <c r="AK41" i="89"/>
  <c r="AD17" i="89"/>
  <c r="AE31" i="89"/>
  <c r="AE34" i="89"/>
  <c r="AB17" i="89"/>
  <c r="AD15" i="89"/>
  <c r="AG39" i="89"/>
  <c r="AD7" i="89"/>
  <c r="AC12" i="89"/>
  <c r="AB36" i="89"/>
  <c r="AJ35" i="89"/>
  <c r="AI41" i="89"/>
  <c r="X16" i="89"/>
  <c r="X34" i="89"/>
  <c r="AA29" i="89"/>
  <c r="AJ36" i="89"/>
  <c r="AA41" i="89"/>
  <c r="AE6" i="89"/>
  <c r="AF10" i="89"/>
  <c r="AG19" i="89"/>
  <c r="AI19" i="89"/>
  <c r="Z13" i="89"/>
  <c r="AA28" i="89"/>
  <c r="AE30" i="89"/>
  <c r="X30" i="89"/>
  <c r="Y30" i="89"/>
  <c r="AI36" i="89"/>
  <c r="AK17" i="89"/>
  <c r="AJ27" i="89"/>
  <c r="AK31" i="89"/>
  <c r="AI26" i="89"/>
  <c r="AB35" i="89"/>
  <c r="AH17" i="89"/>
  <c r="AH37" i="89"/>
  <c r="W36" i="89"/>
  <c r="AI12" i="89"/>
  <c r="AE35" i="89"/>
  <c r="AC41" i="89"/>
  <c r="AH10" i="89"/>
  <c r="AD10" i="89"/>
  <c r="AJ13" i="89"/>
  <c r="W37" i="89"/>
  <c r="AI11" i="89"/>
  <c r="AG15" i="89"/>
  <c r="AI40" i="89"/>
  <c r="AB12" i="89"/>
  <c r="AA7" i="89"/>
  <c r="X26" i="89"/>
  <c r="AJ38" i="89"/>
  <c r="AH29" i="89"/>
  <c r="Z39" i="89"/>
  <c r="AC38" i="89"/>
  <c r="AG21" i="89"/>
  <c r="AA16" i="89"/>
  <c r="AE22" i="89"/>
  <c r="Y8" i="89"/>
  <c r="AI31" i="89"/>
  <c r="Z19" i="89"/>
  <c r="AG9" i="89"/>
  <c r="AA18" i="89"/>
  <c r="AK20" i="89"/>
  <c r="X20" i="89"/>
  <c r="AE8" i="89"/>
  <c r="AD28" i="89"/>
  <c r="Z37" i="89"/>
  <c r="AH35" i="89"/>
  <c r="AG16" i="89"/>
  <c r="AE25" i="89"/>
  <c r="AI39" i="89"/>
  <c r="W33" i="89"/>
  <c r="AF6" i="89"/>
  <c r="AC28" i="89"/>
  <c r="AI35" i="89"/>
  <c r="AD11" i="89"/>
  <c r="Z10" i="89"/>
  <c r="X22" i="89"/>
  <c r="AK34" i="89"/>
  <c r="AK18" i="89"/>
  <c r="AE21" i="89"/>
  <c r="Y14" i="89"/>
  <c r="AA32" i="89"/>
  <c r="AJ39" i="89"/>
  <c r="AG22" i="89"/>
  <c r="Y10" i="89"/>
  <c r="AA21" i="89"/>
  <c r="AK26" i="89"/>
  <c r="AK29" i="89"/>
  <c r="AA38" i="89"/>
  <c r="AF22" i="89"/>
  <c r="W24" i="89"/>
  <c r="W21" i="89"/>
  <c r="AB25" i="89"/>
  <c r="AF9" i="89"/>
  <c r="AD38" i="89"/>
  <c r="AJ30" i="89"/>
  <c r="AC30" i="89"/>
  <c r="AE19" i="89"/>
  <c r="Y27" i="89"/>
  <c r="W26" i="89"/>
  <c r="AB26" i="89"/>
  <c r="X12" i="89"/>
  <c r="W16" i="89"/>
  <c r="W20" i="89"/>
  <c r="AE20" i="89"/>
  <c r="AA39" i="89"/>
  <c r="X6" i="89"/>
  <c r="AA34" i="89"/>
  <c r="Z40" i="89"/>
  <c r="AH19" i="89"/>
  <c r="AI28" i="89"/>
  <c r="AH33" i="89"/>
  <c r="AE27" i="89"/>
  <c r="AI16" i="89"/>
  <c r="AC32" i="89"/>
  <c r="AD8" i="89"/>
  <c r="AG26" i="89"/>
  <c r="AI30" i="89"/>
  <c r="AF37" i="89"/>
  <c r="Z11" i="89"/>
  <c r="AB28" i="89"/>
  <c r="Z25" i="89"/>
  <c r="Z18" i="89"/>
  <c r="AD35" i="89"/>
  <c r="AE14" i="89"/>
  <c r="X36" i="89"/>
  <c r="AK39" i="89"/>
  <c r="AC8" i="89"/>
  <c r="AD31" i="89"/>
  <c r="AJ12" i="89"/>
  <c r="AF31" i="89"/>
  <c r="Y40" i="89"/>
  <c r="AC22" i="89"/>
  <c r="AB7" i="89"/>
  <c r="AJ34" i="89"/>
  <c r="AH31" i="89"/>
  <c r="AB40" i="89"/>
  <c r="AK37" i="89"/>
  <c r="AE23" i="89"/>
  <c r="Y37" i="89"/>
  <c r="AE11" i="89"/>
  <c r="AJ14" i="89"/>
  <c r="AF21" i="89"/>
  <c r="AA10" i="89"/>
  <c r="AG31" i="89"/>
  <c r="AD27" i="89"/>
  <c r="X8" i="89"/>
  <c r="AH41" i="89"/>
  <c r="AJ32" i="89"/>
  <c r="AB41" i="89"/>
  <c r="AK22" i="89"/>
  <c r="Y36" i="89"/>
  <c r="W19" i="89"/>
  <c r="AB38" i="89"/>
  <c r="AK27" i="89"/>
  <c r="W31" i="89"/>
  <c r="AG11" i="89"/>
  <c r="AB9" i="89"/>
  <c r="AC16" i="89"/>
  <c r="X38" i="89"/>
  <c r="AK30" i="89"/>
  <c r="AI20" i="89"/>
  <c r="W15" i="89"/>
  <c r="Y38" i="89"/>
  <c r="AB15" i="89"/>
  <c r="Z17" i="89"/>
  <c r="AH16" i="89"/>
  <c r="AG27" i="89"/>
  <c r="AC23" i="89"/>
  <c r="AI29" i="89"/>
  <c r="Y15" i="89"/>
  <c r="W22" i="89"/>
  <c r="AG13" i="89"/>
  <c r="AD39" i="89"/>
  <c r="AD19" i="89"/>
  <c r="AI23" i="89"/>
  <c r="AE36" i="89"/>
  <c r="Z38" i="89"/>
  <c r="AK14" i="89"/>
  <c r="W38" i="89"/>
  <c r="AK13" i="89"/>
  <c r="X39" i="89"/>
  <c r="AC37" i="89"/>
  <c r="AF12" i="89"/>
  <c r="B10" i="55"/>
  <c r="B11" i="55" s="1"/>
  <c r="V4" i="62" s="1"/>
  <c r="AC40" i="111"/>
  <c r="Y21" i="111"/>
  <c r="AC32" i="111"/>
  <c r="AI40" i="111"/>
  <c r="AE36" i="111"/>
  <c r="AA32" i="111"/>
  <c r="W28" i="111"/>
  <c r="AH23" i="111"/>
  <c r="AD19" i="111"/>
  <c r="Z15" i="111"/>
  <c r="AK10" i="111"/>
  <c r="X38" i="111"/>
  <c r="AI33" i="111"/>
  <c r="AE29" i="111"/>
  <c r="AA25" i="111"/>
  <c r="W21" i="111"/>
  <c r="AH16" i="111"/>
  <c r="AD12" i="111"/>
  <c r="AE7" i="111"/>
  <c r="AA8" i="111"/>
  <c r="AH27" i="111"/>
  <c r="AG40" i="111"/>
  <c r="AC36" i="111"/>
  <c r="Y32" i="111"/>
  <c r="AJ27" i="111"/>
  <c r="AF23" i="111"/>
  <c r="AB19" i="111"/>
  <c r="X15" i="111"/>
  <c r="AH10" i="111"/>
  <c r="AK37" i="111"/>
  <c r="AG33" i="111"/>
  <c r="AC29" i="111"/>
  <c r="Y25" i="111"/>
  <c r="AJ20" i="111"/>
  <c r="AF16" i="111"/>
  <c r="AI11" i="111"/>
  <c r="AC38" i="111"/>
  <c r="Y34" i="111"/>
  <c r="AJ29" i="111"/>
  <c r="AK22" i="111"/>
  <c r="AB40" i="111"/>
  <c r="X36" i="111"/>
  <c r="AJ14" i="111"/>
  <c r="AJ13" i="111"/>
  <c r="AH9" i="111"/>
  <c r="AE34" i="111"/>
  <c r="Y20" i="111"/>
  <c r="AB14" i="111"/>
  <c r="AB7" i="111"/>
  <c r="AB23" i="111"/>
  <c r="Y35" i="111"/>
  <c r="AH11" i="111"/>
  <c r="AD8" i="111"/>
  <c r="AJ32" i="111"/>
  <c r="AK25" i="111"/>
  <c r="AC15" i="111"/>
  <c r="Z6" i="111"/>
  <c r="Z9" i="111"/>
  <c r="W18" i="111"/>
  <c r="Z29" i="111"/>
  <c r="AI12" i="111"/>
  <c r="AA13" i="111"/>
  <c r="AF11" i="111"/>
  <c r="AH20" i="111"/>
  <c r="AB32" i="111"/>
  <c r="AB22" i="111"/>
  <c r="W34" i="111"/>
  <c r="AA40" i="111"/>
  <c r="W36" i="111"/>
  <c r="AH31" i="111"/>
  <c r="AD27" i="111"/>
  <c r="Z23" i="111"/>
  <c r="AK18" i="111"/>
  <c r="AG14" i="111"/>
  <c r="AC10" i="111"/>
  <c r="AI41" i="111"/>
  <c r="AE37" i="111"/>
  <c r="AA33" i="111"/>
  <c r="W29" i="111"/>
  <c r="AH24" i="111"/>
  <c r="AD20" i="111"/>
  <c r="Z16" i="111"/>
  <c r="AK11" i="111"/>
  <c r="W7" i="111"/>
  <c r="AF6" i="111"/>
  <c r="W24" i="111"/>
  <c r="Y40" i="111"/>
  <c r="AJ35" i="111"/>
  <c r="AF31" i="111"/>
  <c r="AB27" i="111"/>
  <c r="X23" i="111"/>
  <c r="AI18" i="111"/>
  <c r="AE14" i="111"/>
  <c r="AC7" i="111"/>
  <c r="AG41" i="111"/>
  <c r="AC37" i="111"/>
  <c r="Y33" i="111"/>
  <c r="AJ28" i="111"/>
  <c r="AF24" i="111"/>
  <c r="AB20" i="111"/>
  <c r="X16" i="111"/>
  <c r="Z10" i="111"/>
  <c r="AJ37" i="111"/>
  <c r="AF33" i="111"/>
  <c r="AB29" i="111"/>
  <c r="AI20" i="111"/>
  <c r="AI39" i="111"/>
  <c r="AE35" i="111"/>
  <c r="AC9" i="111"/>
  <c r="X17" i="111"/>
  <c r="Y13" i="111"/>
  <c r="AK40" i="111"/>
  <c r="AC24" i="111"/>
  <c r="AD16" i="111"/>
  <c r="Y10" i="111"/>
  <c r="AJ24" i="111"/>
  <c r="AA37" i="111"/>
  <c r="AK14" i="111"/>
  <c r="W11" i="111"/>
  <c r="AI38" i="111"/>
  <c r="AG28" i="111"/>
  <c r="AE17" i="111"/>
  <c r="AG8" i="111"/>
  <c r="AD10" i="111"/>
  <c r="Y19" i="111"/>
  <c r="AH30" i="111"/>
  <c r="AG19" i="111"/>
  <c r="W19" i="111"/>
  <c r="AG12" i="111"/>
  <c r="AA22" i="111"/>
  <c r="AE33" i="111"/>
  <c r="AJ23" i="111"/>
  <c r="Y36" i="111"/>
  <c r="AH39" i="111"/>
  <c r="AD35" i="111"/>
  <c r="Z31" i="111"/>
  <c r="AK26" i="111"/>
  <c r="AG22" i="111"/>
  <c r="AC18" i="111"/>
  <c r="Y14" i="111"/>
  <c r="AG9" i="111"/>
  <c r="AA41" i="111"/>
  <c r="W37" i="111"/>
  <c r="AH32" i="111"/>
  <c r="AD28" i="111"/>
  <c r="Z24" i="111"/>
  <c r="AK19" i="111"/>
  <c r="AG15" i="111"/>
  <c r="AC11" i="111"/>
  <c r="AG11" i="111"/>
  <c r="AC25" i="111"/>
  <c r="AA38" i="111"/>
  <c r="Z39" i="111"/>
  <c r="AK34" i="111"/>
  <c r="AG30" i="111"/>
  <c r="AC26" i="111"/>
  <c r="Y22" i="111"/>
  <c r="AJ17" i="111"/>
  <c r="AF13" i="111"/>
  <c r="Y9" i="111"/>
  <c r="AH40" i="111"/>
  <c r="AD36" i="111"/>
  <c r="Z32" i="111"/>
  <c r="AK27" i="111"/>
  <c r="AG23" i="111"/>
  <c r="AC19" i="111"/>
  <c r="Y15" i="111"/>
  <c r="AJ10" i="111"/>
  <c r="AD13" i="111"/>
  <c r="AB12" i="111"/>
  <c r="AA20" i="111"/>
  <c r="X39" i="111"/>
  <c r="AI34" i="111"/>
  <c r="AE30" i="111"/>
  <c r="AA26" i="111"/>
  <c r="W22" i="111"/>
  <c r="AH17" i="111"/>
  <c r="AK12" i="111"/>
  <c r="AG26" i="111"/>
  <c r="AF40" i="111"/>
  <c r="AB36" i="111"/>
  <c r="X32" i="111"/>
  <c r="AI27" i="111"/>
  <c r="AE23" i="111"/>
  <c r="AA19" i="111"/>
  <c r="W15" i="111"/>
  <c r="Y26" i="111"/>
  <c r="X41" i="111"/>
  <c r="AI36" i="111"/>
  <c r="AE32" i="111"/>
  <c r="AA28" i="111"/>
  <c r="AH38" i="111"/>
  <c r="AD34" i="111"/>
  <c r="X34" i="111"/>
  <c r="AK23" i="111"/>
  <c r="AE18" i="111"/>
  <c r="W10" i="111"/>
  <c r="Z30" i="111"/>
  <c r="AA23" i="111"/>
  <c r="AD15" i="111"/>
  <c r="AF27" i="111"/>
  <c r="AE41" i="111"/>
  <c r="AH22" i="111"/>
  <c r="AB16" i="111"/>
  <c r="X11" i="111"/>
  <c r="AF34" i="111"/>
  <c r="AD24" i="111"/>
  <c r="AA12" i="111"/>
  <c r="AF12" i="111"/>
  <c r="Z22" i="111"/>
  <c r="AD33" i="111"/>
  <c r="Z36" i="111"/>
  <c r="AB39" i="111"/>
  <c r="AI14" i="111"/>
  <c r="W25" i="111"/>
  <c r="AI37" i="111"/>
  <c r="AG29" i="111"/>
  <c r="AF37" i="111"/>
  <c r="X29" i="111"/>
  <c r="AE20" i="111"/>
  <c r="W12" i="111"/>
  <c r="Y39" i="111"/>
  <c r="AF30" i="111"/>
  <c r="AI17" i="111"/>
  <c r="X9" i="111"/>
  <c r="AK15" i="111"/>
  <c r="AF26" i="111"/>
  <c r="AG38" i="111"/>
  <c r="AC34" i="111"/>
  <c r="Y30" i="111"/>
  <c r="AJ25" i="111"/>
  <c r="AF21" i="111"/>
  <c r="AB17" i="111"/>
  <c r="X13" i="111"/>
  <c r="AC8" i="111"/>
  <c r="Z40" i="111"/>
  <c r="AK35" i="111"/>
  <c r="AG31" i="111"/>
  <c r="AC27" i="111"/>
  <c r="Y23" i="111"/>
  <c r="AJ18" i="111"/>
  <c r="AF14" i="111"/>
  <c r="AB10" i="111"/>
  <c r="AC12" i="111"/>
  <c r="AA11" i="111"/>
  <c r="AE38" i="111"/>
  <c r="AA34" i="111"/>
  <c r="W30" i="111"/>
  <c r="AH25" i="111"/>
  <c r="AD21" i="111"/>
  <c r="Z17" i="111"/>
  <c r="AJ11" i="111"/>
  <c r="AC22" i="111"/>
  <c r="X40" i="111"/>
  <c r="AI35" i="111"/>
  <c r="AE31" i="111"/>
  <c r="AA27" i="111"/>
  <c r="W23" i="111"/>
  <c r="AH18" i="111"/>
  <c r="AD14" i="111"/>
  <c r="AD23" i="111"/>
  <c r="AE40" i="111"/>
  <c r="AA36" i="111"/>
  <c r="W32" i="111"/>
  <c r="Z27" i="111"/>
  <c r="Z38" i="111"/>
  <c r="AK33" i="111"/>
  <c r="X8" i="111"/>
  <c r="Z28" i="111"/>
  <c r="AA21" i="111"/>
  <c r="Y12" i="111"/>
  <c r="AK32" i="111"/>
  <c r="AE27" i="111"/>
  <c r="AK17" i="111"/>
  <c r="Y29" i="111"/>
  <c r="AC6" i="111"/>
  <c r="AD25" i="111"/>
  <c r="X20" i="111"/>
  <c r="Z13" i="111"/>
  <c r="AJ38" i="111"/>
  <c r="AH28" i="111"/>
  <c r="AC14" i="111"/>
  <c r="AG13" i="111"/>
  <c r="AC23" i="111"/>
  <c r="AF35" i="111"/>
  <c r="X12" i="111"/>
  <c r="AB6" i="111"/>
  <c r="AJ15" i="111"/>
  <c r="AE26" i="111"/>
  <c r="AK39" i="111"/>
  <c r="Y18" i="111"/>
  <c r="AB33" i="111"/>
  <c r="AI24" i="111"/>
  <c r="X7" i="111"/>
  <c r="AB26" i="111"/>
  <c r="AA10" i="111"/>
  <c r="W17" i="111"/>
  <c r="Y28" i="111"/>
  <c r="Y38" i="111"/>
  <c r="AJ33" i="111"/>
  <c r="AF29" i="111"/>
  <c r="AB25" i="111"/>
  <c r="X21" i="111"/>
  <c r="AI16" i="111"/>
  <c r="AE12" i="111"/>
  <c r="AF7" i="111"/>
  <c r="AG39" i="111"/>
  <c r="AC35" i="111"/>
  <c r="Y31" i="111"/>
  <c r="AJ26" i="111"/>
  <c r="AF22" i="111"/>
  <c r="AB18" i="111"/>
  <c r="X14" i="111"/>
  <c r="AF9" i="111"/>
  <c r="AB11" i="111"/>
  <c r="AD9" i="111"/>
  <c r="W38" i="111"/>
  <c r="AH33" i="111"/>
  <c r="AD29" i="111"/>
  <c r="Z25" i="111"/>
  <c r="AK20" i="111"/>
  <c r="AG16" i="111"/>
  <c r="AI10" i="111"/>
  <c r="Z19" i="111"/>
  <c r="AE39" i="111"/>
  <c r="AA35" i="111"/>
  <c r="W31" i="111"/>
  <c r="AH26" i="111"/>
  <c r="AD22" i="111"/>
  <c r="Z18" i="111"/>
  <c r="AK13" i="111"/>
  <c r="AB21" i="111"/>
  <c r="W40" i="111"/>
  <c r="AH35" i="111"/>
  <c r="AD31" i="111"/>
  <c r="AF25" i="111"/>
  <c r="AK41" i="111"/>
  <c r="AG37" i="111"/>
  <c r="AG21" i="111"/>
  <c r="AH12" i="111"/>
  <c r="AA31" i="111"/>
  <c r="AB24" i="111"/>
  <c r="AA14" i="111"/>
  <c r="W41" i="111"/>
  <c r="AA30" i="111"/>
  <c r="X19" i="111"/>
  <c r="AB30" i="111"/>
  <c r="AB9" i="111"/>
  <c r="AH29" i="111"/>
  <c r="AI22" i="111"/>
  <c r="AC16" i="111"/>
  <c r="AA7" i="111"/>
  <c r="AI31" i="111"/>
  <c r="AE16" i="111"/>
  <c r="AH14" i="111"/>
  <c r="AK24" i="111"/>
  <c r="AH37" i="111"/>
  <c r="AC17" i="111"/>
  <c r="W8" i="111"/>
  <c r="AK16" i="111"/>
  <c r="X28" i="111"/>
  <c r="AJ41" i="111"/>
  <c r="AA16" i="111"/>
  <c r="AJ34" i="111"/>
  <c r="X22" i="111"/>
  <c r="AE13" i="111"/>
  <c r="AH8" i="111"/>
  <c r="AF19" i="111"/>
  <c r="AJ30" i="111"/>
  <c r="AB41" i="111"/>
  <c r="X37" i="111"/>
  <c r="AI32" i="111"/>
  <c r="AE28" i="111"/>
  <c r="AA24" i="111"/>
  <c r="W20" i="111"/>
  <c r="AH15" i="111"/>
  <c r="AD11" i="111"/>
  <c r="AF38" i="111"/>
  <c r="AB34" i="111"/>
  <c r="X30" i="111"/>
  <c r="AI25" i="111"/>
  <c r="AE21" i="111"/>
  <c r="AA17" i="111"/>
  <c r="W13" i="111"/>
  <c r="AB8" i="111"/>
  <c r="AE9" i="111"/>
  <c r="AE6" i="111"/>
  <c r="Z41" i="111"/>
  <c r="AK36" i="111"/>
  <c r="AG32" i="111"/>
  <c r="AC28" i="111"/>
  <c r="Y24" i="111"/>
  <c r="AJ19" i="111"/>
  <c r="AF15" i="111"/>
  <c r="AD7" i="111"/>
  <c r="AD38" i="111"/>
  <c r="Z34" i="111"/>
  <c r="AK29" i="111"/>
  <c r="AG25" i="111"/>
  <c r="AC21" i="111"/>
  <c r="Y17" i="111"/>
  <c r="AJ12" i="111"/>
  <c r="AG18" i="111"/>
  <c r="AK38" i="111"/>
  <c r="AG34" i="111"/>
  <c r="AC30" i="111"/>
  <c r="AE24" i="111"/>
  <c r="AJ40" i="111"/>
  <c r="AF36" i="111"/>
  <c r="AF10" i="111"/>
  <c r="AG10" i="111"/>
  <c r="Y7" i="111"/>
  <c r="AB31" i="111"/>
  <c r="AD17" i="111"/>
  <c r="Y11" i="111"/>
  <c r="Z37" i="111"/>
  <c r="AI21" i="111"/>
  <c r="AC33" i="111"/>
  <c r="Y8" i="111"/>
  <c r="AD40" i="111"/>
  <c r="AI29" i="111"/>
  <c r="AJ22" i="111"/>
  <c r="Z12" i="111"/>
  <c r="AD41" i="111"/>
  <c r="AG7" i="111"/>
  <c r="AJ16" i="111"/>
  <c r="AG27" i="111"/>
  <c r="AG36" i="111"/>
  <c r="AE10" i="111"/>
  <c r="AE19" i="111"/>
  <c r="AI30" i="111"/>
  <c r="AB35" i="111"/>
  <c r="AA18" i="111"/>
  <c r="AJ36" i="111"/>
  <c r="AI19" i="111"/>
  <c r="AB37" i="111"/>
  <c r="AA39" i="111"/>
  <c r="AA15" i="111"/>
  <c r="AB13" i="111"/>
  <c r="Z14" i="111"/>
  <c r="Z11" i="111"/>
  <c r="W27" i="111"/>
  <c r="AG35" i="111"/>
  <c r="X33" i="111"/>
  <c r="Z20" i="111"/>
  <c r="AK21" i="111"/>
  <c r="Z33" i="111"/>
  <c r="Y16" i="111"/>
  <c r="AH34" i="111"/>
  <c r="AG17" i="111"/>
  <c r="Z35" i="111"/>
  <c r="Y37" i="111"/>
  <c r="AF28" i="111"/>
  <c r="AF20" i="111"/>
  <c r="X27" i="111"/>
  <c r="AA6" i="111"/>
  <c r="AE25" i="111"/>
  <c r="Y6" i="111"/>
  <c r="X31" i="111"/>
  <c r="W14" i="111"/>
  <c r="AF32" i="111"/>
  <c r="AE15" i="111"/>
  <c r="W35" i="111"/>
  <c r="Z7" i="111"/>
  <c r="X26" i="111"/>
  <c r="AE8" i="111"/>
  <c r="AE11" i="111"/>
  <c r="W26" i="111"/>
  <c r="AD18" i="111"/>
  <c r="AC20" i="111"/>
  <c r="AB38" i="111"/>
  <c r="AJ39" i="111"/>
  <c r="X6" i="111"/>
  <c r="AK28" i="111"/>
  <c r="W9" i="111"/>
  <c r="AD30" i="111"/>
  <c r="AC13" i="111"/>
  <c r="AK30" i="111"/>
  <c r="AH36" i="111"/>
  <c r="AB15" i="111"/>
  <c r="AJ31" i="111"/>
  <c r="AF18" i="111"/>
  <c r="AI15" i="111"/>
  <c r="AA9" i="111"/>
  <c r="AD39" i="111"/>
  <c r="AA29" i="111"/>
  <c r="AJ21" i="111"/>
  <c r="AI26" i="111"/>
  <c r="W6" i="111"/>
  <c r="W5" i="111" s="1"/>
  <c r="AB28" i="111"/>
  <c r="Z8" i="111"/>
  <c r="AI28" i="111"/>
  <c r="W16" i="111"/>
  <c r="Y27" i="111"/>
  <c r="AC39" i="111"/>
  <c r="AC31" i="111"/>
  <c r="AG20" i="111"/>
  <c r="AH13" i="111"/>
  <c r="AD37" i="111"/>
  <c r="AC41" i="111"/>
  <c r="W33" i="111"/>
  <c r="X35" i="111"/>
  <c r="AH41" i="111"/>
  <c r="AG24" i="111"/>
  <c r="AF17" i="111"/>
  <c r="Z26" i="111"/>
  <c r="AH19" i="111"/>
  <c r="X25" i="111"/>
  <c r="AD6" i="111"/>
  <c r="AF8" i="111"/>
  <c r="AI13" i="111"/>
  <c r="X10" i="111"/>
  <c r="AD26" i="111"/>
  <c r="X18" i="111"/>
  <c r="AF39" i="111"/>
  <c r="AE22" i="111"/>
  <c r="Y41" i="111"/>
  <c r="X24" i="111"/>
  <c r="AF41" i="111"/>
  <c r="Z21" i="111"/>
  <c r="AH21" i="111"/>
  <c r="AK31" i="111"/>
  <c r="AI23" i="111"/>
  <c r="W39" i="111"/>
  <c r="AD32" i="111"/>
  <c r="X4" i="92"/>
  <c r="H20" i="56" s="1"/>
  <c r="F11" i="55"/>
  <c r="V4" i="98" s="1"/>
  <c r="L11" i="55"/>
  <c r="V4" i="68" s="1"/>
  <c r="N9" i="55"/>
  <c r="N11" i="55" s="1"/>
  <c r="V4" i="71" s="1"/>
  <c r="S6" i="67"/>
  <c r="S6" i="70"/>
  <c r="S6" i="63"/>
  <c r="J9" i="55" s="1"/>
  <c r="J11" i="55" s="1"/>
  <c r="V4" i="65" s="1"/>
  <c r="S6" i="64"/>
  <c r="X52" i="71" l="1"/>
  <c r="AB52" i="71"/>
  <c r="AF52" i="71"/>
  <c r="AJ52" i="71"/>
  <c r="Y52" i="71"/>
  <c r="AG52" i="71"/>
  <c r="AA52" i="71"/>
  <c r="AI52" i="71"/>
  <c r="Z52" i="71"/>
  <c r="AD52" i="71"/>
  <c r="AH52" i="71"/>
  <c r="W52" i="71"/>
  <c r="AC52" i="71"/>
  <c r="AK52" i="71"/>
  <c r="AE52" i="71"/>
  <c r="AK52" i="65"/>
  <c r="AA52" i="65"/>
  <c r="AE52" i="65"/>
  <c r="AI52" i="65"/>
  <c r="Z52" i="65"/>
  <c r="AH52" i="65"/>
  <c r="AB52" i="65"/>
  <c r="AJ52" i="65"/>
  <c r="Y52" i="65"/>
  <c r="AC52" i="65"/>
  <c r="AG52" i="65"/>
  <c r="W52" i="65"/>
  <c r="AD52" i="65"/>
  <c r="X52" i="65"/>
  <c r="AF52" i="65"/>
  <c r="Z52" i="68"/>
  <c r="AD52" i="68"/>
  <c r="AH52" i="68"/>
  <c r="AK52" i="68"/>
  <c r="AE52" i="68"/>
  <c r="Y52" i="68"/>
  <c r="AG52" i="68"/>
  <c r="X52" i="68"/>
  <c r="AB52" i="68"/>
  <c r="AF52" i="68"/>
  <c r="AJ52" i="68"/>
  <c r="AA52" i="68"/>
  <c r="AI52" i="68"/>
  <c r="AC52" i="68"/>
  <c r="W52" i="68"/>
  <c r="Z52" i="62"/>
  <c r="AD52" i="62"/>
  <c r="AH52" i="62"/>
  <c r="AK52" i="62"/>
  <c r="AA52" i="62"/>
  <c r="AE52" i="62"/>
  <c r="AI52" i="62"/>
  <c r="X52" i="62"/>
  <c r="AB52" i="62"/>
  <c r="AF52" i="62"/>
  <c r="AJ52" i="62"/>
  <c r="Y52" i="62"/>
  <c r="AC52" i="62"/>
  <c r="AG52" i="62"/>
  <c r="W52" i="62"/>
  <c r="Z52" i="98"/>
  <c r="AD52" i="98"/>
  <c r="AH52" i="98"/>
  <c r="W52" i="98"/>
  <c r="AA52" i="98"/>
  <c r="AE52" i="98"/>
  <c r="AI52" i="98"/>
  <c r="X52" i="98"/>
  <c r="AB52" i="98"/>
  <c r="AF52" i="98"/>
  <c r="AJ52" i="98"/>
  <c r="Y52" i="98"/>
  <c r="AC52" i="98"/>
  <c r="AG52" i="98"/>
  <c r="AK52" i="98"/>
  <c r="W42" i="98"/>
  <c r="AA42" i="98"/>
  <c r="AE42" i="98"/>
  <c r="AI42" i="98"/>
  <c r="X43" i="98"/>
  <c r="AB43" i="98"/>
  <c r="AF43" i="98"/>
  <c r="AJ43" i="98"/>
  <c r="Y44" i="98"/>
  <c r="AC44" i="98"/>
  <c r="AG44" i="98"/>
  <c r="AK44" i="98"/>
  <c r="Z45" i="98"/>
  <c r="AD45" i="98"/>
  <c r="AH45" i="98"/>
  <c r="W46" i="98"/>
  <c r="AA46" i="98"/>
  <c r="AE46" i="98"/>
  <c r="AI46" i="98"/>
  <c r="X47" i="98"/>
  <c r="AB47" i="98"/>
  <c r="AF47" i="98"/>
  <c r="AJ47" i="98"/>
  <c r="Y48" i="98"/>
  <c r="AC48" i="98"/>
  <c r="AG48" i="98"/>
  <c r="AK48" i="98"/>
  <c r="Z49" i="98"/>
  <c r="AD49" i="98"/>
  <c r="AH49" i="98"/>
  <c r="W50" i="98"/>
  <c r="AA50" i="98"/>
  <c r="AE50" i="98"/>
  <c r="AI50" i="98"/>
  <c r="X51" i="98"/>
  <c r="AB51" i="98"/>
  <c r="AF51" i="98"/>
  <c r="AJ51" i="98"/>
  <c r="X42" i="98"/>
  <c r="AB42" i="98"/>
  <c r="AF42" i="98"/>
  <c r="AJ42" i="98"/>
  <c r="Y43" i="98"/>
  <c r="AC43" i="98"/>
  <c r="AG43" i="98"/>
  <c r="AK43" i="98"/>
  <c r="Z44" i="98"/>
  <c r="AD44" i="98"/>
  <c r="AH44" i="98"/>
  <c r="W45" i="98"/>
  <c r="AA45" i="98"/>
  <c r="AE45" i="98"/>
  <c r="AI45" i="98"/>
  <c r="X46" i="98"/>
  <c r="AB46" i="98"/>
  <c r="AF46" i="98"/>
  <c r="AJ46" i="98"/>
  <c r="Y47" i="98"/>
  <c r="AC47" i="98"/>
  <c r="AG47" i="98"/>
  <c r="AK47" i="98"/>
  <c r="Z48" i="98"/>
  <c r="AD48" i="98"/>
  <c r="AH48" i="98"/>
  <c r="W49" i="98"/>
  <c r="AA49" i="98"/>
  <c r="AE49" i="98"/>
  <c r="AI49" i="98"/>
  <c r="X50" i="98"/>
  <c r="AB50" i="98"/>
  <c r="AF50" i="98"/>
  <c r="AJ50" i="98"/>
  <c r="Y51" i="98"/>
  <c r="AC51" i="98"/>
  <c r="AG51" i="98"/>
  <c r="AK51" i="98"/>
  <c r="Y42" i="98"/>
  <c r="AC42" i="98"/>
  <c r="AG42" i="98"/>
  <c r="AK42" i="98"/>
  <c r="Z43" i="98"/>
  <c r="AD43" i="98"/>
  <c r="AH43" i="98"/>
  <c r="W44" i="98"/>
  <c r="AA44" i="98"/>
  <c r="AE44" i="98"/>
  <c r="AI44" i="98"/>
  <c r="X45" i="98"/>
  <c r="AB45" i="98"/>
  <c r="AF45" i="98"/>
  <c r="AJ45" i="98"/>
  <c r="Y46" i="98"/>
  <c r="AC46" i="98"/>
  <c r="AG46" i="98"/>
  <c r="AK46" i="98"/>
  <c r="Z47" i="98"/>
  <c r="AD47" i="98"/>
  <c r="AH47" i="98"/>
  <c r="W48" i="98"/>
  <c r="AA48" i="98"/>
  <c r="AE48" i="98"/>
  <c r="AI48" i="98"/>
  <c r="X49" i="98"/>
  <c r="AB49" i="98"/>
  <c r="AF49" i="98"/>
  <c r="AJ49" i="98"/>
  <c r="Y50" i="98"/>
  <c r="AC50" i="98"/>
  <c r="AG50" i="98"/>
  <c r="AK50" i="98"/>
  <c r="Z51" i="98"/>
  <c r="AD51" i="98"/>
  <c r="AH51" i="98"/>
  <c r="Z42" i="98"/>
  <c r="AD42" i="98"/>
  <c r="AH42" i="98"/>
  <c r="W43" i="98"/>
  <c r="AA43" i="98"/>
  <c r="AE43" i="98"/>
  <c r="AI43" i="98"/>
  <c r="X44" i="98"/>
  <c r="AB44" i="98"/>
  <c r="AF44" i="98"/>
  <c r="AJ44" i="98"/>
  <c r="Y45" i="98"/>
  <c r="AC45" i="98"/>
  <c r="AG45" i="98"/>
  <c r="AK45" i="98"/>
  <c r="Z46" i="98"/>
  <c r="AD46" i="98"/>
  <c r="AH46" i="98"/>
  <c r="W47" i="98"/>
  <c r="AA47" i="98"/>
  <c r="AE47" i="98"/>
  <c r="AI47" i="98"/>
  <c r="X48" i="98"/>
  <c r="AB48" i="98"/>
  <c r="AF48" i="98"/>
  <c r="AJ48" i="98"/>
  <c r="Y49" i="98"/>
  <c r="AC49" i="98"/>
  <c r="AG49" i="98"/>
  <c r="AK49" i="98"/>
  <c r="Z50" i="98"/>
  <c r="AD50" i="98"/>
  <c r="AH50" i="98"/>
  <c r="W51" i="98"/>
  <c r="AA51" i="98"/>
  <c r="AE51" i="98"/>
  <c r="AI51" i="98"/>
  <c r="W42" i="62"/>
  <c r="AA42" i="62"/>
  <c r="AE42" i="62"/>
  <c r="AI42" i="62"/>
  <c r="X43" i="62"/>
  <c r="AB43" i="62"/>
  <c r="AF43" i="62"/>
  <c r="AJ43" i="62"/>
  <c r="Y44" i="62"/>
  <c r="AC44" i="62"/>
  <c r="AG44" i="62"/>
  <c r="AK44" i="62"/>
  <c r="Z45" i="62"/>
  <c r="AD45" i="62"/>
  <c r="AH45" i="62"/>
  <c r="W46" i="62"/>
  <c r="AA46" i="62"/>
  <c r="AE46" i="62"/>
  <c r="AI46" i="62"/>
  <c r="X47" i="62"/>
  <c r="AB47" i="62"/>
  <c r="AF47" i="62"/>
  <c r="AJ47" i="62"/>
  <c r="Y48" i="62"/>
  <c r="AC48" i="62"/>
  <c r="AG48" i="62"/>
  <c r="AK48" i="62"/>
  <c r="Z49" i="62"/>
  <c r="AD49" i="62"/>
  <c r="AH49" i="62"/>
  <c r="W50" i="62"/>
  <c r="AA50" i="62"/>
  <c r="AE50" i="62"/>
  <c r="AI50" i="62"/>
  <c r="X51" i="62"/>
  <c r="AB51" i="62"/>
  <c r="AF51" i="62"/>
  <c r="AJ51" i="62"/>
  <c r="Z42" i="62"/>
  <c r="AD42" i="62"/>
  <c r="AH42" i="62"/>
  <c r="W43" i="62"/>
  <c r="AA43" i="62"/>
  <c r="AE43" i="62"/>
  <c r="AI43" i="62"/>
  <c r="X44" i="62"/>
  <c r="AB44" i="62"/>
  <c r="AF44" i="62"/>
  <c r="AJ44" i="62"/>
  <c r="Y45" i="62"/>
  <c r="AC45" i="62"/>
  <c r="AG45" i="62"/>
  <c r="AK45" i="62"/>
  <c r="Z46" i="62"/>
  <c r="AD46" i="62"/>
  <c r="AH46" i="62"/>
  <c r="W47" i="62"/>
  <c r="AA47" i="62"/>
  <c r="AE47" i="62"/>
  <c r="AI47" i="62"/>
  <c r="X48" i="62"/>
  <c r="AB48" i="62"/>
  <c r="AF48" i="62"/>
  <c r="AJ48" i="62"/>
  <c r="Y49" i="62"/>
  <c r="AC49" i="62"/>
  <c r="AG49" i="62"/>
  <c r="AK49" i="62"/>
  <c r="Z50" i="62"/>
  <c r="AD50" i="62"/>
  <c r="AH50" i="62"/>
  <c r="W51" i="62"/>
  <c r="AA51" i="62"/>
  <c r="AE51" i="62"/>
  <c r="AI51" i="62"/>
  <c r="Y42" i="62"/>
  <c r="AC42" i="62"/>
  <c r="AG42" i="62"/>
  <c r="AK42" i="62"/>
  <c r="Z43" i="62"/>
  <c r="AD43" i="62"/>
  <c r="AH43" i="62"/>
  <c r="W44" i="62"/>
  <c r="AA44" i="62"/>
  <c r="AE44" i="62"/>
  <c r="AI44" i="62"/>
  <c r="X45" i="62"/>
  <c r="AB45" i="62"/>
  <c r="AF45" i="62"/>
  <c r="AJ45" i="62"/>
  <c r="Y46" i="62"/>
  <c r="AC46" i="62"/>
  <c r="AG46" i="62"/>
  <c r="AK46" i="62"/>
  <c r="Z47" i="62"/>
  <c r="AD47" i="62"/>
  <c r="AH47" i="62"/>
  <c r="W48" i="62"/>
  <c r="AA48" i="62"/>
  <c r="AE48" i="62"/>
  <c r="AI48" i="62"/>
  <c r="X49" i="62"/>
  <c r="AB49" i="62"/>
  <c r="AF49" i="62"/>
  <c r="AJ49" i="62"/>
  <c r="Y50" i="62"/>
  <c r="AC50" i="62"/>
  <c r="AG50" i="62"/>
  <c r="AK50" i="62"/>
  <c r="Z51" i="62"/>
  <c r="AD51" i="62"/>
  <c r="AH51" i="62"/>
  <c r="X42" i="62"/>
  <c r="AB42" i="62"/>
  <c r="AF42" i="62"/>
  <c r="AJ42" i="62"/>
  <c r="Y43" i="62"/>
  <c r="AC43" i="62"/>
  <c r="AG43" i="62"/>
  <c r="AK43" i="62"/>
  <c r="Z44" i="62"/>
  <c r="AD44" i="62"/>
  <c r="AH44" i="62"/>
  <c r="W45" i="62"/>
  <c r="AA45" i="62"/>
  <c r="AE45" i="62"/>
  <c r="AI45" i="62"/>
  <c r="X46" i="62"/>
  <c r="AB46" i="62"/>
  <c r="AF46" i="62"/>
  <c r="AJ46" i="62"/>
  <c r="Y47" i="62"/>
  <c r="AC47" i="62"/>
  <c r="AG47" i="62"/>
  <c r="AK47" i="62"/>
  <c r="Z48" i="62"/>
  <c r="AD48" i="62"/>
  <c r="AH48" i="62"/>
  <c r="W49" i="62"/>
  <c r="AA49" i="62"/>
  <c r="AE49" i="62"/>
  <c r="AI49" i="62"/>
  <c r="X50" i="62"/>
  <c r="AB50" i="62"/>
  <c r="AF50" i="62"/>
  <c r="AJ50" i="62"/>
  <c r="Y51" i="62"/>
  <c r="AC51" i="62"/>
  <c r="AG51" i="62"/>
  <c r="AK51" i="62"/>
  <c r="X42" i="65"/>
  <c r="AB42" i="65"/>
  <c r="AF42" i="65"/>
  <c r="AJ42" i="65"/>
  <c r="Y43" i="65"/>
  <c r="AC43" i="65"/>
  <c r="AG43" i="65"/>
  <c r="AK43" i="65"/>
  <c r="Z44" i="65"/>
  <c r="AD44" i="65"/>
  <c r="AH44" i="65"/>
  <c r="W45" i="65"/>
  <c r="AA45" i="65"/>
  <c r="AE45" i="65"/>
  <c r="AI45" i="65"/>
  <c r="X46" i="65"/>
  <c r="AB46" i="65"/>
  <c r="AF46" i="65"/>
  <c r="AJ46" i="65"/>
  <c r="Y47" i="65"/>
  <c r="AC47" i="65"/>
  <c r="AG47" i="65"/>
  <c r="AK47" i="65"/>
  <c r="Z48" i="65"/>
  <c r="AD48" i="65"/>
  <c r="AH48" i="65"/>
  <c r="W49" i="65"/>
  <c r="AA49" i="65"/>
  <c r="AE49" i="65"/>
  <c r="AI49" i="65"/>
  <c r="X50" i="65"/>
  <c r="AB50" i="65"/>
  <c r="AF50" i="65"/>
  <c r="AJ50" i="65"/>
  <c r="Y51" i="65"/>
  <c r="AC51" i="65"/>
  <c r="AI51" i="65"/>
  <c r="Y42" i="65"/>
  <c r="AC42" i="65"/>
  <c r="AG42" i="65"/>
  <c r="AK42" i="65"/>
  <c r="Z43" i="65"/>
  <c r="AD43" i="65"/>
  <c r="AH43" i="65"/>
  <c r="W44" i="65"/>
  <c r="AA44" i="65"/>
  <c r="AE44" i="65"/>
  <c r="AI44" i="65"/>
  <c r="X45" i="65"/>
  <c r="AB45" i="65"/>
  <c r="AF45" i="65"/>
  <c r="AJ45" i="65"/>
  <c r="Y46" i="65"/>
  <c r="AC46" i="65"/>
  <c r="AG46" i="65"/>
  <c r="AK46" i="65"/>
  <c r="Z47" i="65"/>
  <c r="AD47" i="65"/>
  <c r="AH47" i="65"/>
  <c r="W48" i="65"/>
  <c r="AA48" i="65"/>
  <c r="AE48" i="65"/>
  <c r="AI48" i="65"/>
  <c r="X49" i="65"/>
  <c r="AB49" i="65"/>
  <c r="AF49" i="65"/>
  <c r="AJ49" i="65"/>
  <c r="Y50" i="65"/>
  <c r="AC50" i="65"/>
  <c r="AG50" i="65"/>
  <c r="AK50" i="65"/>
  <c r="Z51" i="65"/>
  <c r="AD51" i="65"/>
  <c r="AH51" i="65"/>
  <c r="AG51" i="65"/>
  <c r="Z42" i="65"/>
  <c r="AD42" i="65"/>
  <c r="AH42" i="65"/>
  <c r="W43" i="65"/>
  <c r="AA43" i="65"/>
  <c r="AE43" i="65"/>
  <c r="AI43" i="65"/>
  <c r="X44" i="65"/>
  <c r="AB44" i="65"/>
  <c r="AF44" i="65"/>
  <c r="AJ44" i="65"/>
  <c r="Y45" i="65"/>
  <c r="AC45" i="65"/>
  <c r="AG45" i="65"/>
  <c r="AK45" i="65"/>
  <c r="Z46" i="65"/>
  <c r="AD46" i="65"/>
  <c r="AH46" i="65"/>
  <c r="W47" i="65"/>
  <c r="AA47" i="65"/>
  <c r="AE47" i="65"/>
  <c r="AI47" i="65"/>
  <c r="X48" i="65"/>
  <c r="AB48" i="65"/>
  <c r="AF48" i="65"/>
  <c r="AJ48" i="65"/>
  <c r="Y49" i="65"/>
  <c r="AC49" i="65"/>
  <c r="AG49" i="65"/>
  <c r="AK49" i="65"/>
  <c r="Z50" i="65"/>
  <c r="AD50" i="65"/>
  <c r="AH50" i="65"/>
  <c r="W51" i="65"/>
  <c r="AA51" i="65"/>
  <c r="AE51" i="65"/>
  <c r="W42" i="65"/>
  <c r="AA42" i="65"/>
  <c r="AE42" i="65"/>
  <c r="AI42" i="65"/>
  <c r="X43" i="65"/>
  <c r="AB43" i="65"/>
  <c r="AF43" i="65"/>
  <c r="AJ43" i="65"/>
  <c r="Y44" i="65"/>
  <c r="AC44" i="65"/>
  <c r="AG44" i="65"/>
  <c r="AK44" i="65"/>
  <c r="Z45" i="65"/>
  <c r="AD45" i="65"/>
  <c r="AH45" i="65"/>
  <c r="W46" i="65"/>
  <c r="AA46" i="65"/>
  <c r="AE46" i="65"/>
  <c r="AI46" i="65"/>
  <c r="X47" i="65"/>
  <c r="AB47" i="65"/>
  <c r="AF47" i="65"/>
  <c r="AJ47" i="65"/>
  <c r="Y48" i="65"/>
  <c r="AC48" i="65"/>
  <c r="AG48" i="65"/>
  <c r="AK48" i="65"/>
  <c r="Z49" i="65"/>
  <c r="AD49" i="65"/>
  <c r="AH49" i="65"/>
  <c r="W50" i="65"/>
  <c r="AA50" i="65"/>
  <c r="AE50" i="65"/>
  <c r="AI50" i="65"/>
  <c r="X51" i="65"/>
  <c r="AB51" i="65"/>
  <c r="AF51" i="65"/>
  <c r="AJ51" i="65"/>
  <c r="AK51" i="65"/>
  <c r="X42" i="68"/>
  <c r="AB42" i="68"/>
  <c r="AF42" i="68"/>
  <c r="AJ42" i="68"/>
  <c r="Y43" i="68"/>
  <c r="AC43" i="68"/>
  <c r="AG43" i="68"/>
  <c r="AK43" i="68"/>
  <c r="Z44" i="68"/>
  <c r="AD44" i="68"/>
  <c r="AH44" i="68"/>
  <c r="W45" i="68"/>
  <c r="AA45" i="68"/>
  <c r="AE45" i="68"/>
  <c r="AI45" i="68"/>
  <c r="X46" i="68"/>
  <c r="AB46" i="68"/>
  <c r="AF46" i="68"/>
  <c r="AJ46" i="68"/>
  <c r="Y47" i="68"/>
  <c r="AC47" i="68"/>
  <c r="AG47" i="68"/>
  <c r="AK47" i="68"/>
  <c r="Z48" i="68"/>
  <c r="AD48" i="68"/>
  <c r="AH48" i="68"/>
  <c r="W49" i="68"/>
  <c r="AA49" i="68"/>
  <c r="AG49" i="68"/>
  <c r="AK49" i="68"/>
  <c r="Z50" i="68"/>
  <c r="AF50" i="68"/>
  <c r="Y42" i="68"/>
  <c r="AC42" i="68"/>
  <c r="AG42" i="68"/>
  <c r="AK42" i="68"/>
  <c r="Z43" i="68"/>
  <c r="AD43" i="68"/>
  <c r="AH43" i="68"/>
  <c r="W44" i="68"/>
  <c r="AA44" i="68"/>
  <c r="AE44" i="68"/>
  <c r="AI44" i="68"/>
  <c r="X45" i="68"/>
  <c r="AB45" i="68"/>
  <c r="AF45" i="68"/>
  <c r="AJ45" i="68"/>
  <c r="Y46" i="68"/>
  <c r="AC46" i="68"/>
  <c r="AG46" i="68"/>
  <c r="AK46" i="68"/>
  <c r="Z47" i="68"/>
  <c r="AD47" i="68"/>
  <c r="AH47" i="68"/>
  <c r="W48" i="68"/>
  <c r="AA48" i="68"/>
  <c r="AE48" i="68"/>
  <c r="AI48" i="68"/>
  <c r="X49" i="68"/>
  <c r="AB49" i="68"/>
  <c r="AF49" i="68"/>
  <c r="AJ49" i="68"/>
  <c r="Y50" i="68"/>
  <c r="AC50" i="68"/>
  <c r="AG50" i="68"/>
  <c r="AK50" i="68"/>
  <c r="Z51" i="68"/>
  <c r="AD51" i="68"/>
  <c r="AH51" i="68"/>
  <c r="AE49" i="68"/>
  <c r="AH50" i="68"/>
  <c r="Y51" i="68"/>
  <c r="AG51" i="68"/>
  <c r="AA51" i="68"/>
  <c r="AI51" i="68"/>
  <c r="Z42" i="68"/>
  <c r="AD42" i="68"/>
  <c r="AH42" i="68"/>
  <c r="W43" i="68"/>
  <c r="AA43" i="68"/>
  <c r="AE43" i="68"/>
  <c r="AI43" i="68"/>
  <c r="X44" i="68"/>
  <c r="AB44" i="68"/>
  <c r="AF44" i="68"/>
  <c r="AJ44" i="68"/>
  <c r="Y45" i="68"/>
  <c r="AC45" i="68"/>
  <c r="AG45" i="68"/>
  <c r="AK45" i="68"/>
  <c r="Z46" i="68"/>
  <c r="AD46" i="68"/>
  <c r="AH46" i="68"/>
  <c r="W47" i="68"/>
  <c r="AA47" i="68"/>
  <c r="AE47" i="68"/>
  <c r="AI47" i="68"/>
  <c r="X48" i="68"/>
  <c r="AB48" i="68"/>
  <c r="AF48" i="68"/>
  <c r="AJ48" i="68"/>
  <c r="Y49" i="68"/>
  <c r="AC49" i="68"/>
  <c r="AI49" i="68"/>
  <c r="X50" i="68"/>
  <c r="AD50" i="68"/>
  <c r="W42" i="68"/>
  <c r="AA42" i="68"/>
  <c r="AE42" i="68"/>
  <c r="AI42" i="68"/>
  <c r="X43" i="68"/>
  <c r="AB43" i="68"/>
  <c r="AF43" i="68"/>
  <c r="AJ43" i="68"/>
  <c r="Y44" i="68"/>
  <c r="AC44" i="68"/>
  <c r="AG44" i="68"/>
  <c r="AK44" i="68"/>
  <c r="Z45" i="68"/>
  <c r="AD45" i="68"/>
  <c r="AH45" i="68"/>
  <c r="W46" i="68"/>
  <c r="AA46" i="68"/>
  <c r="AE46" i="68"/>
  <c r="AI46" i="68"/>
  <c r="X47" i="68"/>
  <c r="AB47" i="68"/>
  <c r="AF47" i="68"/>
  <c r="AJ47" i="68"/>
  <c r="Y48" i="68"/>
  <c r="AC48" i="68"/>
  <c r="AG48" i="68"/>
  <c r="AK48" i="68"/>
  <c r="Z49" i="68"/>
  <c r="AD49" i="68"/>
  <c r="AH49" i="68"/>
  <c r="W50" i="68"/>
  <c r="AA50" i="68"/>
  <c r="AE50" i="68"/>
  <c r="AI50" i="68"/>
  <c r="X51" i="68"/>
  <c r="AB51" i="68"/>
  <c r="AF51" i="68"/>
  <c r="AJ51" i="68"/>
  <c r="AB50" i="68"/>
  <c r="AJ50" i="68"/>
  <c r="AC51" i="68"/>
  <c r="AK51" i="68"/>
  <c r="W51" i="68"/>
  <c r="AE51" i="68"/>
  <c r="W42" i="71"/>
  <c r="AA42" i="71"/>
  <c r="AE42" i="71"/>
  <c r="AI42" i="71"/>
  <c r="X43" i="71"/>
  <c r="AB43" i="71"/>
  <c r="AF43" i="71"/>
  <c r="AJ43" i="71"/>
  <c r="Y44" i="71"/>
  <c r="AC44" i="71"/>
  <c r="AG44" i="71"/>
  <c r="AK44" i="71"/>
  <c r="Z45" i="71"/>
  <c r="AD45" i="71"/>
  <c r="AH45" i="71"/>
  <c r="W46" i="71"/>
  <c r="AA46" i="71"/>
  <c r="AE46" i="71"/>
  <c r="AI46" i="71"/>
  <c r="X47" i="71"/>
  <c r="AB47" i="71"/>
  <c r="AF47" i="71"/>
  <c r="AJ47" i="71"/>
  <c r="Y48" i="71"/>
  <c r="AC48" i="71"/>
  <c r="AG48" i="71"/>
  <c r="AK48" i="71"/>
  <c r="Z49" i="71"/>
  <c r="AD49" i="71"/>
  <c r="AH49" i="71"/>
  <c r="W50" i="71"/>
  <c r="AA50" i="71"/>
  <c r="AE50" i="71"/>
  <c r="AI50" i="71"/>
  <c r="X51" i="71"/>
  <c r="AB51" i="71"/>
  <c r="AF51" i="71"/>
  <c r="Z42" i="71"/>
  <c r="AD42" i="71"/>
  <c r="AH42" i="71"/>
  <c r="W43" i="71"/>
  <c r="AA43" i="71"/>
  <c r="AE43" i="71"/>
  <c r="AI43" i="71"/>
  <c r="X44" i="71"/>
  <c r="AB44" i="71"/>
  <c r="AF44" i="71"/>
  <c r="AJ44" i="71"/>
  <c r="Y45" i="71"/>
  <c r="AC45" i="71"/>
  <c r="AG45" i="71"/>
  <c r="AK45" i="71"/>
  <c r="Z46" i="71"/>
  <c r="AD46" i="71"/>
  <c r="AH46" i="71"/>
  <c r="W47" i="71"/>
  <c r="AA47" i="71"/>
  <c r="AE47" i="71"/>
  <c r="AI47" i="71"/>
  <c r="X48" i="71"/>
  <c r="AB48" i="71"/>
  <c r="AF48" i="71"/>
  <c r="AJ48" i="71"/>
  <c r="Y49" i="71"/>
  <c r="AC49" i="71"/>
  <c r="AG49" i="71"/>
  <c r="AK49" i="71"/>
  <c r="Z50" i="71"/>
  <c r="AD50" i="71"/>
  <c r="AH50" i="71"/>
  <c r="W51" i="71"/>
  <c r="AA51" i="71"/>
  <c r="AE51" i="71"/>
  <c r="AI51" i="71"/>
  <c r="Y42" i="71"/>
  <c r="AC42" i="71"/>
  <c r="AG42" i="71"/>
  <c r="AK42" i="71"/>
  <c r="Z43" i="71"/>
  <c r="AD43" i="71"/>
  <c r="AH43" i="71"/>
  <c r="W44" i="71"/>
  <c r="AA44" i="71"/>
  <c r="AE44" i="71"/>
  <c r="AI44" i="71"/>
  <c r="X45" i="71"/>
  <c r="AB45" i="71"/>
  <c r="AF45" i="71"/>
  <c r="AJ45" i="71"/>
  <c r="Y46" i="71"/>
  <c r="AC46" i="71"/>
  <c r="AG46" i="71"/>
  <c r="AK46" i="71"/>
  <c r="Z47" i="71"/>
  <c r="AD47" i="71"/>
  <c r="AH47" i="71"/>
  <c r="W48" i="71"/>
  <c r="AA48" i="71"/>
  <c r="AE48" i="71"/>
  <c r="AI48" i="71"/>
  <c r="X49" i="71"/>
  <c r="AB49" i="71"/>
  <c r="AF49" i="71"/>
  <c r="AJ49" i="71"/>
  <c r="Y50" i="71"/>
  <c r="AC50" i="71"/>
  <c r="AG50" i="71"/>
  <c r="AK50" i="71"/>
  <c r="Z51" i="71"/>
  <c r="AD51" i="71"/>
  <c r="AJ51" i="71"/>
  <c r="X42" i="71"/>
  <c r="AB42" i="71"/>
  <c r="AF42" i="71"/>
  <c r="AJ42" i="71"/>
  <c r="Y43" i="71"/>
  <c r="AC43" i="71"/>
  <c r="AG43" i="71"/>
  <c r="AK43" i="71"/>
  <c r="Z44" i="71"/>
  <c r="AD44" i="71"/>
  <c r="AH44" i="71"/>
  <c r="W45" i="71"/>
  <c r="AA45" i="71"/>
  <c r="AE45" i="71"/>
  <c r="AI45" i="71"/>
  <c r="X46" i="71"/>
  <c r="AB46" i="71"/>
  <c r="AF46" i="71"/>
  <c r="AJ46" i="71"/>
  <c r="Y47" i="71"/>
  <c r="AC47" i="71"/>
  <c r="AG47" i="71"/>
  <c r="AK47" i="71"/>
  <c r="Z48" i="71"/>
  <c r="AD48" i="71"/>
  <c r="AH48" i="71"/>
  <c r="W49" i="71"/>
  <c r="AA49" i="71"/>
  <c r="AE49" i="71"/>
  <c r="AI49" i="71"/>
  <c r="X50" i="71"/>
  <c r="AB50" i="71"/>
  <c r="AF50" i="71"/>
  <c r="AJ50" i="71"/>
  <c r="Y51" i="71"/>
  <c r="AC51" i="71"/>
  <c r="AG51" i="71"/>
  <c r="AK51" i="71"/>
  <c r="AH51" i="71"/>
  <c r="X4" i="89"/>
  <c r="H17" i="56" s="1"/>
  <c r="I17" i="56" s="1"/>
  <c r="X4" i="111"/>
  <c r="H22" i="56" s="1"/>
  <c r="I22" i="56" s="1"/>
  <c r="AI30" i="98"/>
  <c r="AH21" i="98"/>
  <c r="W20" i="98"/>
  <c r="AF9" i="98"/>
  <c r="Z17" i="98"/>
  <c r="Y25" i="98"/>
  <c r="Z36" i="98"/>
  <c r="W34" i="98"/>
  <c r="W11" i="98"/>
  <c r="AK28" i="98"/>
  <c r="AG10" i="98"/>
  <c r="AI40" i="98"/>
  <c r="AF30" i="98"/>
  <c r="W38" i="98"/>
  <c r="AF33" i="98"/>
  <c r="AI11" i="98"/>
  <c r="AJ22" i="98"/>
  <c r="AI31" i="98"/>
  <c r="AF11" i="98"/>
  <c r="Y41" i="98"/>
  <c r="AB6" i="98"/>
  <c r="AH31" i="98"/>
  <c r="AB8" i="98"/>
  <c r="AC9" i="98"/>
  <c r="AJ25" i="98"/>
  <c r="AG15" i="98"/>
  <c r="X23" i="98"/>
  <c r="W31" i="98"/>
  <c r="AJ39" i="98"/>
  <c r="AJ16" i="98"/>
  <c r="X7" i="98"/>
  <c r="AF27" i="98"/>
  <c r="AK27" i="98"/>
  <c r="AD23" i="98"/>
  <c r="Z28" i="98"/>
  <c r="AB16" i="98"/>
  <c r="AG21" i="98"/>
  <c r="X40" i="98"/>
  <c r="AB13" i="98"/>
  <c r="AK21" i="98"/>
  <c r="AD39" i="98"/>
  <c r="X29" i="98"/>
  <c r="AA26" i="98"/>
  <c r="AH35" i="98"/>
  <c r="AE35" i="98"/>
  <c r="AC39" i="98"/>
  <c r="AK10" i="98"/>
  <c r="AE31" i="98"/>
  <c r="AE10" i="98"/>
  <c r="AJ12" i="98"/>
  <c r="AD35" i="98"/>
  <c r="AG32" i="98"/>
  <c r="W33" i="98"/>
  <c r="AD14" i="98"/>
  <c r="AJ41" i="98"/>
  <c r="X39" i="98"/>
  <c r="AC13" i="98"/>
  <c r="X35" i="98"/>
  <c r="AC16" i="98"/>
  <c r="W21" i="98"/>
  <c r="AA19" i="98"/>
  <c r="AC14" i="98"/>
  <c r="AH18" i="98"/>
  <c r="AH9" i="98"/>
  <c r="AI10" i="98"/>
  <c r="W8" i="98"/>
  <c r="AD25" i="98"/>
  <c r="AG39" i="98"/>
  <c r="W32" i="98"/>
  <c r="AK12" i="98"/>
  <c r="AJ20" i="98"/>
  <c r="AK31" i="98"/>
  <c r="AJ40" i="98"/>
  <c r="AA7" i="98"/>
  <c r="AC20" i="98"/>
  <c r="Z15" i="98"/>
  <c r="AE36" i="98"/>
  <c r="AB26" i="98"/>
  <c r="AH33" i="98"/>
  <c r="AG41" i="98"/>
  <c r="AE6" i="98"/>
  <c r="AF18" i="98"/>
  <c r="AE27" i="98"/>
  <c r="X27" i="98"/>
  <c r="AF32" i="98"/>
  <c r="AF17" i="98"/>
  <c r="AD27" i="98"/>
  <c r="Z33" i="98"/>
  <c r="AH13" i="98"/>
  <c r="AF21" i="98"/>
  <c r="AC11" i="98"/>
  <c r="AI18" i="98"/>
  <c r="AH26" i="98"/>
  <c r="AI37" i="98"/>
  <c r="AF35" i="98"/>
  <c r="AF12" i="98"/>
  <c r="AJ13" i="98"/>
  <c r="AG9" i="98"/>
  <c r="AC19" i="98"/>
  <c r="AH34" i="98"/>
  <c r="AA21" i="98"/>
  <c r="Z9" i="98"/>
  <c r="Y7" i="98"/>
  <c r="W23" i="98"/>
  <c r="AE26" i="98"/>
  <c r="AK30" i="98"/>
  <c r="AB22" i="98"/>
  <c r="AE20" i="98"/>
  <c r="AH17" i="98"/>
  <c r="W41" i="98"/>
  <c r="Y29" i="98"/>
  <c r="X26" i="98"/>
  <c r="AK34" i="98"/>
  <c r="W15" i="98"/>
  <c r="AJ33" i="98"/>
  <c r="AJ30" i="98"/>
  <c r="AI29" i="98"/>
  <c r="AK26" i="98"/>
  <c r="Y24" i="98"/>
  <c r="AK41" i="98"/>
  <c r="AD24" i="98"/>
  <c r="AB33" i="98"/>
  <c r="AE30" i="98"/>
  <c r="AF41" i="98"/>
  <c r="AA39" i="98"/>
  <c r="AB9" i="98"/>
  <c r="AD12" i="98"/>
  <c r="AH36" i="98"/>
  <c r="Z21" i="98"/>
  <c r="AC40" i="98"/>
  <c r="AB19" i="98"/>
  <c r="AH28" i="98"/>
  <c r="AD15" i="98"/>
  <c r="AD17" i="98"/>
  <c r="X17" i="98"/>
  <c r="AC35" i="98"/>
  <c r="AA8" i="98"/>
  <c r="AF16" i="98"/>
  <c r="AG27" i="98"/>
  <c r="AF36" i="98"/>
  <c r="AC18" i="98"/>
  <c r="AJ11" i="98"/>
  <c r="Y20" i="98"/>
  <c r="AA32" i="98"/>
  <c r="X22" i="98"/>
  <c r="AD29" i="98"/>
  <c r="AC37" i="98"/>
  <c r="AB37" i="98"/>
  <c r="AB14" i="98"/>
  <c r="AA23" i="98"/>
  <c r="AF38" i="98"/>
  <c r="X24" i="98"/>
  <c r="AG28" i="98"/>
  <c r="Z23" i="98"/>
  <c r="AF6" i="98"/>
  <c r="AB15" i="98"/>
  <c r="AA41" i="98"/>
  <c r="Y6" i="98"/>
  <c r="AE14" i="98"/>
  <c r="AD22" i="98"/>
  <c r="AE33" i="98"/>
  <c r="AG7" i="98"/>
  <c r="AB23" i="98"/>
  <c r="Y28" i="98"/>
  <c r="AJ10" i="98"/>
  <c r="Z26" i="98"/>
  <c r="AI13" i="98"/>
  <c r="AK16" i="98"/>
  <c r="AI16" i="98"/>
  <c r="AE32" i="98"/>
  <c r="AB25" i="98"/>
  <c r="AB38" i="98"/>
  <c r="AE34" i="98"/>
  <c r="AK35" i="98"/>
  <c r="W9" i="98"/>
  <c r="X34" i="98"/>
  <c r="Z22" i="98"/>
  <c r="AG19" i="98"/>
  <c r="AA33" i="98"/>
  <c r="AJ38" i="98"/>
  <c r="AH40" i="98"/>
  <c r="AE17" i="98"/>
  <c r="AK40" i="98"/>
  <c r="AF15" i="98"/>
  <c r="Y32" i="98"/>
  <c r="AD26" i="98"/>
  <c r="AI24" i="98"/>
  <c r="W22" i="98"/>
  <c r="Y26" i="98"/>
  <c r="AJ32" i="98"/>
  <c r="AE12" i="98"/>
  <c r="AA28" i="98"/>
  <c r="AK15" i="98"/>
  <c r="AK11" i="98"/>
  <c r="AC17" i="98"/>
  <c r="AA31" i="98"/>
  <c r="Z39" i="98"/>
  <c r="W29" i="98"/>
  <c r="Z24" i="98"/>
  <c r="AF14" i="98"/>
  <c r="AH19" i="98"/>
  <c r="Y22" i="98"/>
  <c r="AD21" i="98"/>
  <c r="AE18" i="98"/>
  <c r="X16" i="98"/>
  <c r="X36" i="98"/>
  <c r="AD31" i="98"/>
  <c r="AA17" i="98"/>
  <c r="Y30" i="98"/>
  <c r="X33" i="98"/>
  <c r="Y21" i="98"/>
  <c r="AH22" i="98"/>
  <c r="W7" i="98"/>
  <c r="AF37" i="98"/>
  <c r="AD6" i="98"/>
  <c r="AB41" i="98"/>
  <c r="Y31" i="98"/>
  <c r="AE38" i="98"/>
  <c r="Z35" i="98"/>
  <c r="AB12" i="98"/>
  <c r="AC23" i="98"/>
  <c r="AB32" i="98"/>
  <c r="AC10" i="98"/>
  <c r="AJ36" i="98"/>
  <c r="AI14" i="98"/>
  <c r="W28" i="98"/>
  <c r="AI17" i="98"/>
  <c r="Z25" i="98"/>
  <c r="Y33" i="98"/>
  <c r="Z27" i="98"/>
  <c r="W19" i="98"/>
  <c r="W13" i="98"/>
  <c r="AI19" i="98"/>
  <c r="Z7" i="98"/>
  <c r="Y8" i="98"/>
  <c r="AI12" i="98"/>
  <c r="W37" i="98"/>
  <c r="X25" i="98"/>
  <c r="AA10" i="98"/>
  <c r="Z18" i="98"/>
  <c r="AA29" i="98"/>
  <c r="Z38" i="98"/>
  <c r="Y14" i="98"/>
  <c r="Y12" i="98"/>
  <c r="Y10" i="98"/>
  <c r="W24" i="98"/>
  <c r="AG17" i="98"/>
  <c r="AB39" i="98"/>
  <c r="AJ15" i="98"/>
  <c r="AI22" i="98"/>
  <c r="AD32" i="98"/>
  <c r="Z32" i="98"/>
  <c r="Y11" i="98"/>
  <c r="X8" i="98"/>
  <c r="AC27" i="98"/>
  <c r="AF26" i="98"/>
  <c r="AI15" i="98"/>
  <c r="AF28" i="98"/>
  <c r="Z16" i="98"/>
  <c r="AE25" i="98"/>
  <c r="AG23" i="98"/>
  <c r="Y36" i="98"/>
  <c r="AH38" i="98"/>
  <c r="AI33" i="98"/>
  <c r="X6" i="98"/>
  <c r="W6" i="98"/>
  <c r="W5" i="98" s="1"/>
  <c r="AE24" i="98"/>
  <c r="Z40" i="98"/>
  <c r="AD13" i="98"/>
  <c r="AA37" i="98"/>
  <c r="AK25" i="98"/>
  <c r="AH39" i="98"/>
  <c r="AK36" i="98"/>
  <c r="Z19" i="98"/>
  <c r="AA27" i="98"/>
  <c r="AE11" i="98"/>
  <c r="AE37" i="98"/>
  <c r="AC36" i="98"/>
  <c r="AJ24" i="98"/>
  <c r="AA12" i="98"/>
  <c r="X37" i="98"/>
  <c r="AJ26" i="98"/>
  <c r="AA34" i="98"/>
  <c r="AC7" i="98"/>
  <c r="Y19" i="98"/>
  <c r="X28" i="98"/>
  <c r="AK22" i="98"/>
  <c r="AB28" i="98"/>
  <c r="AB21" i="98"/>
  <c r="AH23" i="98"/>
  <c r="AE13" i="98"/>
  <c r="AK20" i="98"/>
  <c r="AJ28" i="98"/>
  <c r="AK39" i="98"/>
  <c r="AH37" i="98"/>
  <c r="AH14" i="98"/>
  <c r="AD37" i="98"/>
  <c r="W16" i="98"/>
  <c r="AG8" i="98"/>
  <c r="X30" i="98"/>
  <c r="AA16" i="98"/>
  <c r="AH32" i="98"/>
  <c r="Y40" i="98"/>
  <c r="W40" i="98"/>
  <c r="AK13" i="98"/>
  <c r="W25" i="98"/>
  <c r="AK33" i="98"/>
  <c r="Z6" i="98"/>
  <c r="AE16" i="98"/>
  <c r="Y38" i="98"/>
  <c r="AB35" i="98"/>
  <c r="Z10" i="98"/>
  <c r="AC32" i="98"/>
  <c r="AG34" i="98"/>
  <c r="AC26" i="98"/>
  <c r="X18" i="98"/>
  <c r="Y15" i="98"/>
  <c r="AI39" i="98"/>
  <c r="AK24" i="98"/>
  <c r="AJ18" i="98"/>
  <c r="Z34" i="98"/>
  <c r="Z20" i="98"/>
  <c r="AD8" i="98"/>
  <c r="Z14" i="98"/>
  <c r="AG40" i="98"/>
  <c r="AG11" i="98"/>
  <c r="X41" i="98"/>
  <c r="AC33" i="98"/>
  <c r="Z13" i="98"/>
  <c r="AA25" i="98"/>
  <c r="AF40" i="98"/>
  <c r="AC41" i="98"/>
  <c r="AG36" i="98"/>
  <c r="AG31" i="98"/>
  <c r="AI36" i="98"/>
  <c r="AB30" i="98"/>
  <c r="AD18" i="98"/>
  <c r="Z31" i="98"/>
  <c r="AC28" i="98"/>
  <c r="AD20" i="98"/>
  <c r="AC15" i="98"/>
  <c r="AG30" i="98"/>
  <c r="Y35" i="98"/>
  <c r="AH10" i="98"/>
  <c r="AK29" i="98"/>
  <c r="AA35" i="98"/>
  <c r="AJ21" i="98"/>
  <c r="AI32" i="98"/>
  <c r="AF22" i="98"/>
  <c r="W30" i="98"/>
  <c r="AK37" i="98"/>
  <c r="AJ37" i="98"/>
  <c r="AJ14" i="98"/>
  <c r="AI23" i="98"/>
  <c r="AB34" i="98"/>
  <c r="AA11" i="98"/>
  <c r="Z29" i="98"/>
  <c r="AD19" i="98"/>
  <c r="X9" i="98"/>
  <c r="AG16" i="98"/>
  <c r="AF24" i="98"/>
  <c r="AG35" i="98"/>
  <c r="AD33" i="98"/>
  <c r="AD10" i="98"/>
  <c r="AG24" i="98"/>
  <c r="AC6" i="98"/>
  <c r="AA20" i="98"/>
  <c r="AI25" i="98"/>
  <c r="AC24" i="98"/>
  <c r="AG38" i="98"/>
  <c r="AD28" i="98"/>
  <c r="AJ35" i="98"/>
  <c r="AF25" i="98"/>
  <c r="AD9" i="98"/>
  <c r="AH20" i="98"/>
  <c r="AG29" i="98"/>
  <c r="AB17" i="98"/>
  <c r="Y18" i="98"/>
  <c r="AF29" i="98"/>
  <c r="AI26" i="98"/>
  <c r="AA36" i="98"/>
  <c r="Y37" i="98"/>
  <c r="AH12" i="98"/>
  <c r="AI41" i="98"/>
  <c r="AD34" i="98"/>
  <c r="AF39" i="98"/>
  <c r="X20" i="98"/>
  <c r="AK14" i="98"/>
  <c r="AB10" i="98"/>
  <c r="AG25" i="98"/>
  <c r="AA13" i="98"/>
  <c r="W26" i="98"/>
  <c r="AA30" i="98"/>
  <c r="AF23" i="98"/>
  <c r="W27" i="98"/>
  <c r="AE22" i="98"/>
  <c r="Y13" i="98"/>
  <c r="AE8" i="98"/>
  <c r="AH16" i="98"/>
  <c r="X32" i="98"/>
  <c r="AB7" i="98"/>
  <c r="AJ23" i="98"/>
  <c r="Y23" i="98"/>
  <c r="AD38" i="98"/>
  <c r="AK23" i="98"/>
  <c r="X12" i="98"/>
  <c r="AG22" i="98"/>
  <c r="AJ19" i="98"/>
  <c r="AI35" i="98"/>
  <c r="AK17" i="98"/>
  <c r="AJ27" i="98"/>
  <c r="AH30" i="98"/>
  <c r="AK32" i="98"/>
  <c r="W12" i="98"/>
  <c r="AE28" i="98"/>
  <c r="AB18" i="98"/>
  <c r="AH25" i="98"/>
  <c r="AG33" i="98"/>
  <c r="AI28" i="98"/>
  <c r="AE19" i="98"/>
  <c r="AB29" i="98"/>
  <c r="AH11" i="98"/>
  <c r="AH29" i="98"/>
  <c r="Y39" i="98"/>
  <c r="AC30" i="98"/>
  <c r="AC12" i="98"/>
  <c r="AB20" i="98"/>
  <c r="AC31" i="98"/>
  <c r="AB40" i="98"/>
  <c r="AF8" i="98"/>
  <c r="Y16" i="98"/>
  <c r="AF13" i="98"/>
  <c r="AA40" i="98"/>
  <c r="AE21" i="98"/>
  <c r="X11" i="98"/>
  <c r="AC34" i="98"/>
  <c r="AF31" i="98"/>
  <c r="AE39" i="98"/>
  <c r="AE40" i="98"/>
  <c r="AD16" i="98"/>
  <c r="AC25" i="98"/>
  <c r="AA9" i="98"/>
  <c r="AA14" i="98"/>
  <c r="X21" i="98"/>
  <c r="AA18" i="98"/>
  <c r="AE41" i="98"/>
  <c r="Z30" i="98"/>
  <c r="Z37" i="98"/>
  <c r="AH24" i="98"/>
  <c r="AF20" i="98"/>
  <c r="W14" i="98"/>
  <c r="AF7" i="98"/>
  <c r="AD11" i="98"/>
  <c r="AC22" i="98"/>
  <c r="Y17" i="98"/>
  <c r="AI38" i="98"/>
  <c r="AG18" i="98"/>
  <c r="AG20" i="98"/>
  <c r="X15" i="98"/>
  <c r="AG13" i="98"/>
  <c r="AC38" i="98"/>
  <c r="X10" i="98"/>
  <c r="AC8" i="98"/>
  <c r="AE7" i="98"/>
  <c r="AE23" i="98"/>
  <c r="AF19" i="98"/>
  <c r="AG14" i="98"/>
  <c r="W17" i="98"/>
  <c r="Z11" i="98"/>
  <c r="X38" i="98"/>
  <c r="AB36" i="98"/>
  <c r="AI21" i="98"/>
  <c r="AK38" i="98"/>
  <c r="AH27" i="98"/>
  <c r="AJ17" i="98"/>
  <c r="AA24" i="98"/>
  <c r="X14" i="98"/>
  <c r="AC29" i="98"/>
  <c r="AD40" i="98"/>
  <c r="AA38" i="98"/>
  <c r="AA15" i="98"/>
  <c r="AH41" i="98"/>
  <c r="AI20" i="98"/>
  <c r="AJ34" i="98"/>
  <c r="AD7" i="98"/>
  <c r="Y27" i="98"/>
  <c r="AA22" i="98"/>
  <c r="W18" i="98"/>
  <c r="W36" i="98"/>
  <c r="AK18" i="98"/>
  <c r="AK19" i="98"/>
  <c r="AB27" i="98"/>
  <c r="Z12" i="98"/>
  <c r="X19" i="98"/>
  <c r="AD36" i="98"/>
  <c r="AE9" i="98"/>
  <c r="AF34" i="98"/>
  <c r="W35" i="98"/>
  <c r="AA6" i="98"/>
  <c r="W39" i="98"/>
  <c r="AJ29" i="98"/>
  <c r="AI34" i="98"/>
  <c r="AJ31" i="98"/>
  <c r="AF10" i="98"/>
  <c r="AH8" i="98"/>
  <c r="Z8" i="98"/>
  <c r="AI27" i="98"/>
  <c r="AE15" i="98"/>
  <c r="X31" i="98"/>
  <c r="AB24" i="98"/>
  <c r="W10" i="98"/>
  <c r="AG26" i="98"/>
  <c r="AG37" i="98"/>
  <c r="Y9" i="98"/>
  <c r="AB31" i="98"/>
  <c r="Y34" i="98"/>
  <c r="AE29" i="98"/>
  <c r="AD30" i="98"/>
  <c r="AC21" i="98"/>
  <c r="X13" i="98"/>
  <c r="Z41" i="98"/>
  <c r="AB11" i="98"/>
  <c r="AD41" i="98"/>
  <c r="AG12" i="98"/>
  <c r="AH15" i="98"/>
  <c r="W10" i="65"/>
  <c r="W15" i="65"/>
  <c r="W33" i="65"/>
  <c r="AI12" i="65"/>
  <c r="AH21" i="65"/>
  <c r="AK32" i="65"/>
  <c r="AI11" i="65"/>
  <c r="AE8" i="65"/>
  <c r="AH35" i="65"/>
  <c r="AJ13" i="65"/>
  <c r="AK22" i="65"/>
  <c r="Y34" i="65"/>
  <c r="AD24" i="65"/>
  <c r="AE24" i="65"/>
  <c r="X16" i="65"/>
  <c r="AA19" i="65"/>
  <c r="Z8" i="65"/>
  <c r="X17" i="65"/>
  <c r="Y27" i="65"/>
  <c r="AC38" i="65"/>
  <c r="AI38" i="65"/>
  <c r="X33" i="65"/>
  <c r="AE34" i="65"/>
  <c r="AA13" i="65"/>
  <c r="AC7" i="65"/>
  <c r="AB7" i="65"/>
  <c r="AH37" i="65"/>
  <c r="AI30" i="65"/>
  <c r="AC13" i="65"/>
  <c r="X11" i="65"/>
  <c r="AE41" i="65"/>
  <c r="Z19" i="65"/>
  <c r="Z37" i="65"/>
  <c r="AA14" i="65"/>
  <c r="AC40" i="65"/>
  <c r="Z13" i="65"/>
  <c r="Z36" i="65"/>
  <c r="AC39" i="65"/>
  <c r="AD40" i="65"/>
  <c r="AI37" i="65"/>
  <c r="Z21" i="65"/>
  <c r="AF10" i="65"/>
  <c r="AA21" i="65"/>
  <c r="AD32" i="65"/>
  <c r="Y38" i="65"/>
  <c r="AJ33" i="65"/>
  <c r="AF29" i="65"/>
  <c r="AB25" i="65"/>
  <c r="X21" i="65"/>
  <c r="AI16" i="65"/>
  <c r="AE12" i="65"/>
  <c r="AF7" i="65"/>
  <c r="AJ12" i="65"/>
  <c r="AE6" i="65"/>
  <c r="AA20" i="65"/>
  <c r="AK39" i="65"/>
  <c r="AD17" i="65"/>
  <c r="AF41" i="65"/>
  <c r="AE18" i="65"/>
  <c r="Z11" i="65"/>
  <c r="AH8" i="65"/>
  <c r="AB39" i="65"/>
  <c r="AJ23" i="65"/>
  <c r="AG12" i="65"/>
  <c r="AI22" i="65"/>
  <c r="W34" i="65"/>
  <c r="AJ41" i="65"/>
  <c r="AF37" i="65"/>
  <c r="AB33" i="65"/>
  <c r="X29" i="65"/>
  <c r="AI24" i="65"/>
  <c r="AE20" i="65"/>
  <c r="AA16" i="65"/>
  <c r="W12" i="65"/>
  <c r="X7" i="65"/>
  <c r="AE14" i="65"/>
  <c r="AH11" i="65"/>
  <c r="AG28" i="65"/>
  <c r="AB20" i="65"/>
  <c r="AB30" i="65"/>
  <c r="AA37" i="65"/>
  <c r="AG19" i="65"/>
  <c r="AF17" i="65"/>
  <c r="AA22" i="65"/>
  <c r="AH19" i="65"/>
  <c r="AA9" i="65"/>
  <c r="AC32" i="65"/>
  <c r="AK16" i="65"/>
  <c r="AG26" i="65"/>
  <c r="AA38" i="65"/>
  <c r="AA40" i="65"/>
  <c r="W36" i="65"/>
  <c r="AH31" i="65"/>
  <c r="AD27" i="65"/>
  <c r="Z23" i="65"/>
  <c r="AK18" i="65"/>
  <c r="AG14" i="65"/>
  <c r="AC10" i="65"/>
  <c r="AJ19" i="65"/>
  <c r="Z7" i="65"/>
  <c r="AA30" i="65"/>
  <c r="Y18" i="65"/>
  <c r="AG35" i="65"/>
  <c r="X10" i="65"/>
  <c r="AB37" i="65"/>
  <c r="Y11" i="65"/>
  <c r="AK31" i="65"/>
  <c r="AF16" i="65"/>
  <c r="AG34" i="65"/>
  <c r="X35" i="65"/>
  <c r="AH18" i="65"/>
  <c r="AC6" i="65"/>
  <c r="Y20" i="65"/>
  <c r="AK30" i="65"/>
  <c r="AG38" i="65"/>
  <c r="AC34" i="65"/>
  <c r="Y30" i="65"/>
  <c r="AJ25" i="65"/>
  <c r="AF21" i="65"/>
  <c r="AB17" i="65"/>
  <c r="X13" i="65"/>
  <c r="AC8" i="65"/>
  <c r="AG16" i="65"/>
  <c r="AF6" i="65"/>
  <c r="AG39" i="65"/>
  <c r="AC35" i="65"/>
  <c r="Y31" i="65"/>
  <c r="AJ26" i="65"/>
  <c r="AF22" i="65"/>
  <c r="AB18" i="65"/>
  <c r="X14" i="65"/>
  <c r="AF9" i="65"/>
  <c r="AK20" i="65"/>
  <c r="AK12" i="65"/>
  <c r="W38" i="65"/>
  <c r="AH33" i="65"/>
  <c r="AD29" i="65"/>
  <c r="Z25" i="65"/>
  <c r="AF40" i="65"/>
  <c r="AB36" i="65"/>
  <c r="X32" i="65"/>
  <c r="AI27" i="65"/>
  <c r="AE23" i="65"/>
  <c r="AJ40" i="65"/>
  <c r="AF36" i="65"/>
  <c r="AB32" i="65"/>
  <c r="X28" i="65"/>
  <c r="AI23" i="65"/>
  <c r="AE19" i="65"/>
  <c r="AA15" i="65"/>
  <c r="W11" i="65"/>
  <c r="AF8" i="65"/>
  <c r="AI28" i="65"/>
  <c r="AK24" i="65"/>
  <c r="AG18" i="65"/>
  <c r="W8" i="65"/>
  <c r="Y28" i="65"/>
  <c r="AF11" i="65"/>
  <c r="AI13" i="65"/>
  <c r="AJ22" i="65"/>
  <c r="X34" i="65"/>
  <c r="AI21" i="65"/>
  <c r="AJ29" i="65"/>
  <c r="AF34" i="65"/>
  <c r="AC23" i="65"/>
  <c r="Y26" i="65"/>
  <c r="AB11" i="65"/>
  <c r="W18" i="65"/>
  <c r="AD39" i="65"/>
  <c r="AD35" i="65"/>
  <c r="AK26" i="65"/>
  <c r="AC18" i="65"/>
  <c r="AG9" i="65"/>
  <c r="AC12" i="65"/>
  <c r="AA41" i="65"/>
  <c r="AD36" i="65"/>
  <c r="AG31" i="65"/>
  <c r="AB26" i="65"/>
  <c r="AE21" i="65"/>
  <c r="AH16" i="65"/>
  <c r="AK11" i="65"/>
  <c r="Y6" i="65"/>
  <c r="X15" i="65"/>
  <c r="AD37" i="65"/>
  <c r="AG32" i="65"/>
  <c r="AJ27" i="65"/>
  <c r="AK37" i="65"/>
  <c r="Y33" i="65"/>
  <c r="AB28" i="65"/>
  <c r="AK21" i="65"/>
  <c r="AI39" i="65"/>
  <c r="W35" i="65"/>
  <c r="Z30" i="65"/>
  <c r="AC25" i="65"/>
  <c r="AF20" i="65"/>
  <c r="AI15" i="65"/>
  <c r="AD10" i="65"/>
  <c r="AB15" i="65"/>
  <c r="AG8" i="65"/>
  <c r="W6" i="65"/>
  <c r="W5" i="65" s="1"/>
  <c r="AE33" i="65"/>
  <c r="AC22" i="65"/>
  <c r="AB9" i="65"/>
  <c r="AJ14" i="65"/>
  <c r="AE25" i="65"/>
  <c r="AB38" i="65"/>
  <c r="W26" i="65"/>
  <c r="AC31" i="65"/>
  <c r="Y36" i="65"/>
  <c r="AG27" i="65"/>
  <c r="AC30" i="65"/>
  <c r="AE15" i="65"/>
  <c r="X19" i="65"/>
  <c r="W41" i="65"/>
  <c r="AK34" i="65"/>
  <c r="AC26" i="65"/>
  <c r="AJ17" i="65"/>
  <c r="Y9" i="65"/>
  <c r="AI10" i="65"/>
  <c r="AH40" i="65"/>
  <c r="AK35" i="65"/>
  <c r="AF30" i="65"/>
  <c r="AI25" i="65"/>
  <c r="W21" i="65"/>
  <c r="Z16" i="65"/>
  <c r="AC11" i="65"/>
  <c r="AE22" i="65"/>
  <c r="W14" i="65"/>
  <c r="AH41" i="65"/>
  <c r="AK36" i="65"/>
  <c r="Y32" i="65"/>
  <c r="AB27" i="65"/>
  <c r="AC37" i="65"/>
  <c r="AF32" i="65"/>
  <c r="AA27" i="65"/>
  <c r="AC21" i="65"/>
  <c r="AA39" i="65"/>
  <c r="AD34" i="65"/>
  <c r="AG29" i="65"/>
  <c r="AJ24" i="65"/>
  <c r="X20" i="65"/>
  <c r="AH14" i="65"/>
  <c r="AH9" i="65"/>
  <c r="AC16" i="65"/>
  <c r="Z12" i="65"/>
  <c r="Z10" i="65"/>
  <c r="AA36" i="65"/>
  <c r="X25" i="65"/>
  <c r="AH13" i="65"/>
  <c r="AK15" i="65"/>
  <c r="X27" i="65"/>
  <c r="AJ39" i="65"/>
  <c r="AD9" i="65"/>
  <c r="AD41" i="65"/>
  <c r="X23" i="65"/>
  <c r="AA11" i="65"/>
  <c r="AA12" i="65"/>
  <c r="AF26" i="65"/>
  <c r="AK23" i="65"/>
  <c r="AB41" i="65"/>
  <c r="AI32" i="65"/>
  <c r="AA24" i="65"/>
  <c r="AH15" i="65"/>
  <c r="Z6" i="65"/>
  <c r="AE9" i="65"/>
  <c r="Z40" i="65"/>
  <c r="AJ34" i="65"/>
  <c r="X30" i="65"/>
  <c r="AA25" i="65"/>
  <c r="AD20" i="65"/>
  <c r="AG15" i="65"/>
  <c r="AJ10" i="65"/>
  <c r="AD21" i="65"/>
  <c r="AJ11" i="65"/>
  <c r="Z41" i="65"/>
  <c r="AC36" i="65"/>
  <c r="AF31" i="65"/>
  <c r="AI26" i="65"/>
  <c r="AG41" i="65"/>
  <c r="AJ36" i="65"/>
  <c r="AE31" i="65"/>
  <c r="AH26" i="65"/>
  <c r="AJ20" i="65"/>
  <c r="AH38" i="65"/>
  <c r="AK33" i="65"/>
  <c r="Y29" i="65"/>
  <c r="AB24" i="65"/>
  <c r="W19" i="65"/>
  <c r="Z14" i="65"/>
  <c r="Z9" i="65"/>
  <c r="AF19" i="65"/>
  <c r="AC15" i="65"/>
  <c r="AB13" i="65"/>
  <c r="AJ30" i="65"/>
  <c r="AD6" i="65"/>
  <c r="W17" i="65"/>
  <c r="AA28" i="65"/>
  <c r="X41" i="65"/>
  <c r="X36" i="65"/>
  <c r="AF35" i="65"/>
  <c r="AH10" i="65"/>
  <c r="Y17" i="65"/>
  <c r="Z27" i="65"/>
  <c r="AC14" i="65"/>
  <c r="AE16" i="65"/>
  <c r="AB29" i="65"/>
  <c r="AD25" i="65"/>
  <c r="AI40" i="65"/>
  <c r="AA32" i="65"/>
  <c r="AH23" i="65"/>
  <c r="Z15" i="65"/>
  <c r="W22" i="65"/>
  <c r="AA8" i="65"/>
  <c r="Y39" i="65"/>
  <c r="AB34" i="65"/>
  <c r="AE29" i="65"/>
  <c r="AH24" i="65"/>
  <c r="AK19" i="65"/>
  <c r="Y15" i="65"/>
  <c r="AB10" i="65"/>
  <c r="AC20" i="65"/>
  <c r="AA10" i="65"/>
  <c r="AG40" i="65"/>
  <c r="AJ35" i="65"/>
  <c r="X31" i="65"/>
  <c r="AA26" i="65"/>
  <c r="Y41" i="65"/>
  <c r="AI35" i="65"/>
  <c r="W31" i="65"/>
  <c r="Z26" i="65"/>
  <c r="Z38" i="65"/>
  <c r="AC33" i="65"/>
  <c r="AF28" i="65"/>
  <c r="AA23" i="65"/>
  <c r="AD18" i="65"/>
  <c r="AG13" i="65"/>
  <c r="AD8" i="65"/>
  <c r="AJ21" i="65"/>
  <c r="AF18" i="65"/>
  <c r="AD15" i="65"/>
  <c r="AE10" i="65"/>
  <c r="AF33" i="65"/>
  <c r="Y8" i="65"/>
  <c r="X18" i="65"/>
  <c r="AI29" i="65"/>
  <c r="Z18" i="65"/>
  <c r="Y10" i="65"/>
  <c r="AI14" i="65"/>
  <c r="Z35" i="65"/>
  <c r="AE28" i="65"/>
  <c r="AF15" i="65"/>
  <c r="AE37" i="65"/>
  <c r="AH32" i="65"/>
  <c r="AI17" i="65"/>
  <c r="AE7" i="65"/>
  <c r="AA34" i="65"/>
  <c r="W39" i="65"/>
  <c r="AC29" i="65"/>
  <c r="AA31" i="65"/>
  <c r="AG21" i="65"/>
  <c r="AA6" i="65"/>
  <c r="AE26" i="65"/>
  <c r="AG11" i="65"/>
  <c r="AK14" i="65"/>
  <c r="AH28" i="65"/>
  <c r="W40" i="65"/>
  <c r="AB22" i="65"/>
  <c r="AD23" i="65"/>
  <c r="Y35" i="65"/>
  <c r="Z28" i="65"/>
  <c r="AH39" i="65"/>
  <c r="Z31" i="65"/>
  <c r="AG22" i="65"/>
  <c r="Y14" i="65"/>
  <c r="AI18" i="65"/>
  <c r="AD22" i="65"/>
  <c r="AF38" i="65"/>
  <c r="AI33" i="65"/>
  <c r="W29" i="65"/>
  <c r="Z24" i="65"/>
  <c r="AC19" i="65"/>
  <c r="AF14" i="65"/>
  <c r="X9" i="65"/>
  <c r="AB19" i="65"/>
  <c r="W9" i="65"/>
  <c r="Y40" i="65"/>
  <c r="AB35" i="65"/>
  <c r="AE30" i="65"/>
  <c r="AH25" i="65"/>
  <c r="X40" i="65"/>
  <c r="AA35" i="65"/>
  <c r="AD30" i="65"/>
  <c r="AG25" i="65"/>
  <c r="AG37" i="65"/>
  <c r="AJ32" i="65"/>
  <c r="AE27" i="65"/>
  <c r="AH22" i="65"/>
  <c r="AK17" i="65"/>
  <c r="Y13" i="65"/>
  <c r="AG7" i="65"/>
  <c r="AB23" i="65"/>
  <c r="AH20" i="65"/>
  <c r="AI20" i="65"/>
  <c r="AB12" i="65"/>
  <c r="AG36" i="65"/>
  <c r="AC9" i="65"/>
  <c r="Y19" i="65"/>
  <c r="AB31" i="65"/>
  <c r="AB14" i="65"/>
  <c r="Y23" i="65"/>
  <c r="X6" i="65"/>
  <c r="Y24" i="65"/>
  <c r="AF24" i="65"/>
  <c r="AJ16" i="65"/>
  <c r="AD33" i="65"/>
  <c r="AK13" i="65"/>
  <c r="W16" i="65"/>
  <c r="AD31" i="65"/>
  <c r="AA7" i="65"/>
  <c r="W32" i="65"/>
  <c r="AH27" i="65"/>
  <c r="AK40" i="65"/>
  <c r="AH29" i="65"/>
  <c r="Z39" i="65"/>
  <c r="AG30" i="65"/>
  <c r="Y22" i="65"/>
  <c r="AF13" i="65"/>
  <c r="AH17" i="65"/>
  <c r="X38" i="65"/>
  <c r="AA33" i="65"/>
  <c r="AD28" i="65"/>
  <c r="AG23" i="65"/>
  <c r="AJ18" i="65"/>
  <c r="AE13" i="65"/>
  <c r="AB8" i="65"/>
  <c r="AA18" i="65"/>
  <c r="AD7" i="65"/>
  <c r="AF39" i="65"/>
  <c r="AI34" i="65"/>
  <c r="W30" i="65"/>
  <c r="AG24" i="65"/>
  <c r="AE39" i="65"/>
  <c r="AH34" i="65"/>
  <c r="AK29" i="65"/>
  <c r="Y25" i="65"/>
  <c r="AK41" i="65"/>
  <c r="Y37" i="65"/>
  <c r="AI31" i="65"/>
  <c r="W27" i="65"/>
  <c r="Z22" i="65"/>
  <c r="AC17" i="65"/>
  <c r="AF12" i="65"/>
  <c r="Y7" i="65"/>
  <c r="X26" i="65"/>
  <c r="Z29" i="65"/>
  <c r="W25" i="65"/>
  <c r="AD14" i="65"/>
  <c r="AJ37" i="65"/>
  <c r="AG10" i="65"/>
  <c r="Z20" i="65"/>
  <c r="AE32" i="65"/>
  <c r="AC24" i="65"/>
  <c r="AG20" i="65"/>
  <c r="AE40" i="65"/>
  <c r="X37" i="65"/>
  <c r="W20" i="65"/>
  <c r="AD11" i="65"/>
  <c r="AK27" i="65"/>
  <c r="W13" i="65"/>
  <c r="Z17" i="65"/>
  <c r="X39" i="65"/>
  <c r="AK28" i="65"/>
  <c r="Z34" i="65"/>
  <c r="AC41" i="65"/>
  <c r="AD26" i="65"/>
  <c r="X12" i="65"/>
  <c r="AJ31" i="65"/>
  <c r="AG17" i="65"/>
  <c r="AB21" i="65"/>
  <c r="AF25" i="65"/>
  <c r="AF27" i="65"/>
  <c r="AD16" i="65"/>
  <c r="AE17" i="65"/>
  <c r="AB6" i="65"/>
  <c r="AJ15" i="65"/>
  <c r="AH36" i="65"/>
  <c r="AE36" i="65"/>
  <c r="W28" i="65"/>
  <c r="AD19" i="65"/>
  <c r="AK10" i="65"/>
  <c r="AD13" i="65"/>
  <c r="AI41" i="65"/>
  <c r="W37" i="65"/>
  <c r="Z32" i="65"/>
  <c r="AC27" i="65"/>
  <c r="X22" i="65"/>
  <c r="AA17" i="65"/>
  <c r="AD12" i="65"/>
  <c r="W7" i="65"/>
  <c r="Y16" i="65"/>
  <c r="W23" i="65"/>
  <c r="AE38" i="65"/>
  <c r="Z33" i="65"/>
  <c r="AC28" i="65"/>
  <c r="AF23" i="65"/>
  <c r="AD38" i="65"/>
  <c r="AG33" i="65"/>
  <c r="AJ28" i="65"/>
  <c r="X24" i="65"/>
  <c r="AB40" i="65"/>
  <c r="AE35" i="65"/>
  <c r="AH30" i="65"/>
  <c r="AK25" i="65"/>
  <c r="Y21" i="65"/>
  <c r="AB16" i="65"/>
  <c r="AE11" i="65"/>
  <c r="Y12" i="65"/>
  <c r="AJ38" i="65"/>
  <c r="AK38" i="65"/>
  <c r="AA29" i="65"/>
  <c r="AI19" i="65"/>
  <c r="X8" i="65"/>
  <c r="AH12" i="65"/>
  <c r="W24" i="65"/>
  <c r="AI36" i="65"/>
  <c r="AG17" i="68"/>
  <c r="AG37" i="68"/>
  <c r="Y29" i="68"/>
  <c r="AG10" i="68"/>
  <c r="AE27" i="68"/>
  <c r="W8" i="68"/>
  <c r="AC32" i="68"/>
  <c r="Y21" i="68"/>
  <c r="AF11" i="68"/>
  <c r="AB20" i="68"/>
  <c r="Z19" i="68"/>
  <c r="AI19" i="68"/>
  <c r="Z22" i="68"/>
  <c r="AJ37" i="68"/>
  <c r="W12" i="68"/>
  <c r="AB12" i="68"/>
  <c r="AA30" i="68"/>
  <c r="AJ13" i="68"/>
  <c r="AB6" i="68"/>
  <c r="AK21" i="68"/>
  <c r="Y8" i="68"/>
  <c r="Y10" i="68"/>
  <c r="Z18" i="68"/>
  <c r="AD14" i="68"/>
  <c r="X33" i="68"/>
  <c r="AC22" i="68"/>
  <c r="AG8" i="68"/>
  <c r="AC25" i="68"/>
  <c r="AD26" i="68"/>
  <c r="AE6" i="68"/>
  <c r="AC7" i="68"/>
  <c r="X24" i="68"/>
  <c r="AK38" i="68"/>
  <c r="W16" i="68"/>
  <c r="AD22" i="68"/>
  <c r="AF16" i="68"/>
  <c r="Y36" i="68"/>
  <c r="AB29" i="68"/>
  <c r="AH10" i="68"/>
  <c r="AF27" i="68"/>
  <c r="AJ31" i="68"/>
  <c r="Y9" i="68"/>
  <c r="AF25" i="68"/>
  <c r="AE11" i="68"/>
  <c r="AI28" i="68"/>
  <c r="AG13" i="68"/>
  <c r="AE24" i="68"/>
  <c r="X36" i="68"/>
  <c r="AJ20" i="68"/>
  <c r="AH9" i="68"/>
  <c r="Z10" i="68"/>
  <c r="AH14" i="68"/>
  <c r="AC33" i="68"/>
  <c r="AA20" i="68"/>
  <c r="AI12" i="68"/>
  <c r="AE15" i="68"/>
  <c r="AE34" i="68"/>
  <c r="AB24" i="68"/>
  <c r="X35" i="68"/>
  <c r="AE8" i="68"/>
  <c r="Y25" i="68"/>
  <c r="AG34" i="68"/>
  <c r="AF24" i="68"/>
  <c r="W19" i="68"/>
  <c r="AJ40" i="68"/>
  <c r="AK13" i="68"/>
  <c r="X17" i="68"/>
  <c r="AF7" i="68"/>
  <c r="AD39" i="68"/>
  <c r="AF36" i="68"/>
  <c r="AD23" i="68"/>
  <c r="AC18" i="68"/>
  <c r="Y14" i="68"/>
  <c r="AB36" i="68"/>
  <c r="AA27" i="68"/>
  <c r="AJ36" i="68"/>
  <c r="AB28" i="68"/>
  <c r="AB39" i="68"/>
  <c r="AH13" i="68"/>
  <c r="AA22" i="68"/>
  <c r="W32" i="68"/>
  <c r="Z14" i="68"/>
  <c r="W34" i="68"/>
  <c r="AI39" i="68"/>
  <c r="AD18" i="68"/>
  <c r="AC9" i="68"/>
  <c r="AD17" i="68"/>
  <c r="W26" i="68"/>
  <c r="Y37" i="68"/>
  <c r="Z6" i="68"/>
  <c r="AC14" i="68"/>
  <c r="AK22" i="68"/>
  <c r="AK32" i="68"/>
  <c r="AA7" i="68"/>
  <c r="Z12" i="68"/>
  <c r="AD16" i="68"/>
  <c r="AH20" i="68"/>
  <c r="W25" i="68"/>
  <c r="AA29" i="68"/>
  <c r="AE33" i="68"/>
  <c r="AI37" i="68"/>
  <c r="AA10" i="68"/>
  <c r="AE14" i="68"/>
  <c r="AI18" i="68"/>
  <c r="X23" i="68"/>
  <c r="AB27" i="68"/>
  <c r="AF31" i="68"/>
  <c r="AJ35" i="68"/>
  <c r="Y40" i="68"/>
  <c r="AE7" i="68"/>
  <c r="AD12" i="68"/>
  <c r="AH16" i="68"/>
  <c r="W21" i="68"/>
  <c r="AA25" i="68"/>
  <c r="AE29" i="68"/>
  <c r="AI33" i="68"/>
  <c r="X38" i="68"/>
  <c r="AH23" i="68"/>
  <c r="W28" i="68"/>
  <c r="AA32" i="68"/>
  <c r="AE36" i="68"/>
  <c r="AI40" i="68"/>
  <c r="AI15" i="68"/>
  <c r="X20" i="68"/>
  <c r="AK17" i="68"/>
  <c r="X28" i="68"/>
  <c r="AJ17" i="68"/>
  <c r="AF13" i="68"/>
  <c r="AA35" i="68"/>
  <c r="AI35" i="68"/>
  <c r="AI27" i="68"/>
  <c r="AD6" i="68"/>
  <c r="AI14" i="68"/>
  <c r="AB23" i="68"/>
  <c r="AD33" i="68"/>
  <c r="AE19" i="68"/>
  <c r="AE35" i="68"/>
  <c r="AK41" i="68"/>
  <c r="AF20" i="68"/>
  <c r="AD10" i="68"/>
  <c r="AE18" i="68"/>
  <c r="X27" i="68"/>
  <c r="AC38" i="68"/>
  <c r="AB7" i="68"/>
  <c r="AD15" i="68"/>
  <c r="W24" i="68"/>
  <c r="AD34" i="68"/>
  <c r="X8" i="68"/>
  <c r="AH12" i="68"/>
  <c r="W17" i="68"/>
  <c r="AA21" i="68"/>
  <c r="AE25" i="68"/>
  <c r="AI29" i="68"/>
  <c r="X34" i="68"/>
  <c r="AB38" i="68"/>
  <c r="AI10" i="68"/>
  <c r="X15" i="68"/>
  <c r="AB19" i="68"/>
  <c r="AF23" i="68"/>
  <c r="AJ27" i="68"/>
  <c r="Y32" i="68"/>
  <c r="AC36" i="68"/>
  <c r="AG40" i="68"/>
  <c r="AB8" i="68"/>
  <c r="W13" i="68"/>
  <c r="AA17" i="68"/>
  <c r="AE21" i="68"/>
  <c r="AI25" i="68"/>
  <c r="X30" i="68"/>
  <c r="AB34" i="68"/>
  <c r="AF38" i="68"/>
  <c r="AA24" i="68"/>
  <c r="AE28" i="68"/>
  <c r="AI32" i="68"/>
  <c r="X37" i="68"/>
  <c r="AB41" i="68"/>
  <c r="Y18" i="68"/>
  <c r="AI38" i="68"/>
  <c r="AI11" i="68"/>
  <c r="AI30" i="68"/>
  <c r="AB17" i="68"/>
  <c r="X13" i="68"/>
  <c r="AH34" i="68"/>
  <c r="AG41" i="68"/>
  <c r="Z34" i="68"/>
  <c r="AG7" i="68"/>
  <c r="AJ15" i="68"/>
  <c r="AC24" i="68"/>
  <c r="W35" i="68"/>
  <c r="AI23" i="68"/>
  <c r="AI36" i="68"/>
  <c r="Z8" i="68"/>
  <c r="AG21" i="68"/>
  <c r="AA11" i="68"/>
  <c r="AF19" i="68"/>
  <c r="AF28" i="68"/>
  <c r="AB40" i="68"/>
  <c r="AD8" i="68"/>
  <c r="AE16" i="68"/>
  <c r="X25" i="68"/>
  <c r="AH35" i="68"/>
  <c r="AF8" i="68"/>
  <c r="AA13" i="68"/>
  <c r="AE17" i="68"/>
  <c r="AI21" i="68"/>
  <c r="X26" i="68"/>
  <c r="AB30" i="68"/>
  <c r="AF34" i="68"/>
  <c r="AJ38" i="68"/>
  <c r="X6" i="68"/>
  <c r="AB11" i="68"/>
  <c r="AF15" i="68"/>
  <c r="AJ19" i="68"/>
  <c r="Y24" i="68"/>
  <c r="AC28" i="68"/>
  <c r="AG32" i="68"/>
  <c r="AK36" i="68"/>
  <c r="Z41" i="68"/>
  <c r="X9" i="68"/>
  <c r="AE13" i="68"/>
  <c r="AI17" i="68"/>
  <c r="X22" i="68"/>
  <c r="AB26" i="68"/>
  <c r="AF30" i="68"/>
  <c r="AJ34" i="68"/>
  <c r="Y39" i="68"/>
  <c r="AE20" i="68"/>
  <c r="AI24" i="68"/>
  <c r="X29" i="68"/>
  <c r="AB33" i="68"/>
  <c r="AF37" i="68"/>
  <c r="AJ41" i="68"/>
  <c r="AB32" i="68"/>
  <c r="X16" i="68"/>
  <c r="AG26" i="68"/>
  <c r="AF33" i="68"/>
  <c r="AI16" i="68"/>
  <c r="AE12" i="68"/>
  <c r="AG33" i="68"/>
  <c r="Y41" i="68"/>
  <c r="Y33" i="68"/>
  <c r="AH8" i="68"/>
  <c r="AK16" i="68"/>
  <c r="AD25" i="68"/>
  <c r="AA36" i="68"/>
  <c r="AK25" i="68"/>
  <c r="AA38" i="68"/>
  <c r="AC10" i="68"/>
  <c r="AJ24" i="68"/>
  <c r="Y12" i="68"/>
  <c r="AG20" i="68"/>
  <c r="AJ29" i="68"/>
  <c r="AD9" i="68"/>
  <c r="AF17" i="68"/>
  <c r="Y26" i="68"/>
  <c r="Z37" i="68"/>
  <c r="AB9" i="68"/>
  <c r="AI13" i="68"/>
  <c r="X18" i="68"/>
  <c r="AB22" i="68"/>
  <c r="AF26" i="68"/>
  <c r="AJ30" i="68"/>
  <c r="Y35" i="68"/>
  <c r="AC39" i="68"/>
  <c r="AF6" i="68"/>
  <c r="AJ11" i="68"/>
  <c r="Y16" i="68"/>
  <c r="AC20" i="68"/>
  <c r="AG24" i="68"/>
  <c r="AK28" i="68"/>
  <c r="Z33" i="68"/>
  <c r="AD37" i="68"/>
  <c r="AH41" i="68"/>
  <c r="AF9" i="68"/>
  <c r="X14" i="68"/>
  <c r="AB18" i="68"/>
  <c r="AF22" i="68"/>
  <c r="AJ26" i="68"/>
  <c r="Y31" i="68"/>
  <c r="AC35" i="68"/>
  <c r="AG39" i="68"/>
  <c r="X21" i="68"/>
  <c r="AB25" i="68"/>
  <c r="AF29" i="68"/>
  <c r="AJ33" i="68"/>
  <c r="Y38" i="68"/>
  <c r="AG9" i="68"/>
  <c r="AH26" i="68"/>
  <c r="AF12" i="68"/>
  <c r="AG29" i="68"/>
  <c r="AG36" i="68"/>
  <c r="AA16" i="68"/>
  <c r="AF32" i="68"/>
  <c r="X40" i="68"/>
  <c r="X32" i="68"/>
  <c r="AD41" i="68"/>
  <c r="W10" i="68"/>
  <c r="W18" i="68"/>
  <c r="AE26" i="68"/>
  <c r="AH37" i="68"/>
  <c r="W27" i="68"/>
  <c r="W40" i="68"/>
  <c r="X12" i="68"/>
  <c r="AA28" i="68"/>
  <c r="Z13" i="68"/>
  <c r="AH21" i="68"/>
  <c r="AB31" i="68"/>
  <c r="AA9" i="68"/>
  <c r="AE10" i="68"/>
  <c r="AG18" i="68"/>
  <c r="Z27" i="68"/>
  <c r="AH38" i="68"/>
  <c r="X10" i="68"/>
  <c r="AB14" i="68"/>
  <c r="AF18" i="68"/>
  <c r="AJ22" i="68"/>
  <c r="Y27" i="68"/>
  <c r="AC31" i="68"/>
  <c r="AG35" i="68"/>
  <c r="AK39" i="68"/>
  <c r="AD7" i="68"/>
  <c r="AC12" i="68"/>
  <c r="AG16" i="68"/>
  <c r="AK20" i="68"/>
  <c r="Z25" i="68"/>
  <c r="AD29" i="68"/>
  <c r="AH33" i="68"/>
  <c r="W38" i="68"/>
  <c r="AB10" i="68"/>
  <c r="AF14" i="68"/>
  <c r="AJ18" i="68"/>
  <c r="Y23" i="68"/>
  <c r="AC27" i="68"/>
  <c r="AG31" i="68"/>
  <c r="AK35" i="68"/>
  <c r="Z40" i="68"/>
  <c r="AF21" i="68"/>
  <c r="AJ25" i="68"/>
  <c r="Y30" i="68"/>
  <c r="AC34" i="68"/>
  <c r="AG38" i="68"/>
  <c r="AI31" i="68"/>
  <c r="W23" i="68"/>
  <c r="AC30" i="68"/>
  <c r="AB21" i="68"/>
  <c r="AK18" i="68"/>
  <c r="AG14" i="68"/>
  <c r="AK37" i="68"/>
  <c r="AJ28" i="68"/>
  <c r="AC37" i="68"/>
  <c r="AC29" i="68"/>
  <c r="AJ39" i="68"/>
  <c r="AG12" i="68"/>
  <c r="Z21" i="68"/>
  <c r="AH30" i="68"/>
  <c r="Y7" i="68"/>
  <c r="AE32" i="68"/>
  <c r="Z38" i="68"/>
  <c r="AC17" i="68"/>
  <c r="AC8" i="68"/>
  <c r="AC16" i="68"/>
  <c r="AK24" i="68"/>
  <c r="AF35" i="68"/>
  <c r="AH22" i="68"/>
  <c r="AB13" i="68"/>
  <c r="AJ21" i="68"/>
  <c r="AD31" i="68"/>
  <c r="AC6" i="68"/>
  <c r="AG11" i="68"/>
  <c r="AK15" i="68"/>
  <c r="Z20" i="68"/>
  <c r="AD24" i="68"/>
  <c r="AH28" i="68"/>
  <c r="W33" i="68"/>
  <c r="AA37" i="68"/>
  <c r="AE41" i="68"/>
  <c r="AE9" i="68"/>
  <c r="W14" i="68"/>
  <c r="AA18" i="68"/>
  <c r="AE22" i="68"/>
  <c r="AI26" i="68"/>
  <c r="X31" i="68"/>
  <c r="AB35" i="68"/>
  <c r="AF39" i="68"/>
  <c r="W7" i="68"/>
  <c r="AK11" i="68"/>
  <c r="Z16" i="68"/>
  <c r="AD20" i="68"/>
  <c r="AH24" i="68"/>
  <c r="W29" i="68"/>
  <c r="AA33" i="68"/>
  <c r="AE37" i="68"/>
  <c r="AI41" i="68"/>
  <c r="Z23" i="68"/>
  <c r="AD27" i="68"/>
  <c r="AH31" i="68"/>
  <c r="W36" i="68"/>
  <c r="AA40" i="68"/>
  <c r="AH18" i="68"/>
  <c r="Z15" i="68"/>
  <c r="AD30" i="68"/>
  <c r="Z29" i="68"/>
  <c r="AB16" i="68"/>
  <c r="Y34" i="68"/>
  <c r="Z30" i="68"/>
  <c r="AG19" i="68"/>
  <c r="AH36" i="68"/>
  <c r="AH17" i="68"/>
  <c r="AI34" i="68"/>
  <c r="AG15" i="68"/>
  <c r="AH32" i="68"/>
  <c r="AK26" i="68"/>
  <c r="AJ16" i="68"/>
  <c r="AF40" i="68"/>
  <c r="AK40" i="68"/>
  <c r="AA39" i="68"/>
  <c r="W6" i="68"/>
  <c r="W5" i="68" s="1"/>
  <c r="Z11" i="68"/>
  <c r="AE40" i="68"/>
  <c r="AC23" i="68"/>
  <c r="AD40" i="68"/>
  <c r="AD21" i="68"/>
  <c r="AE38" i="68"/>
  <c r="AC19" i="68"/>
  <c r="AD36" i="68"/>
  <c r="AG30" i="68"/>
  <c r="AA23" i="68"/>
  <c r="W39" i="68"/>
  <c r="AC40" i="68"/>
  <c r="AC41" i="68"/>
  <c r="Z7" i="68"/>
  <c r="AA15" i="68"/>
  <c r="AK23" i="68"/>
  <c r="W41" i="68"/>
  <c r="W22" i="68"/>
  <c r="X39" i="68"/>
  <c r="AK19" i="68"/>
  <c r="W37" i="68"/>
  <c r="Z31" i="68"/>
  <c r="W11" i="68"/>
  <c r="W31" i="68"/>
  <c r="AK10" i="68"/>
  <c r="AH29" i="68"/>
  <c r="AA14" i="68"/>
  <c r="AD11" i="68"/>
  <c r="AF10" i="68"/>
  <c r="AG27" i="68"/>
  <c r="AA8" i="68"/>
  <c r="AH25" i="68"/>
  <c r="AG23" i="68"/>
  <c r="AH40" i="68"/>
  <c r="AK34" i="68"/>
  <c r="AK14" i="68"/>
  <c r="AK29" i="68"/>
  <c r="AH11" i="68"/>
  <c r="AA31" i="68"/>
  <c r="AB15" i="68"/>
  <c r="AA12" i="68"/>
  <c r="Y11" i="68"/>
  <c r="Z28" i="68"/>
  <c r="W9" i="68"/>
  <c r="AA26" i="68"/>
  <c r="Y6" i="68"/>
  <c r="Z24" i="68"/>
  <c r="AA41" i="68"/>
  <c r="AD35" i="68"/>
  <c r="AC13" i="68"/>
  <c r="AA6" i="68"/>
  <c r="AH15" i="68"/>
  <c r="AE31" i="68"/>
  <c r="AH27" i="68"/>
  <c r="Y13" i="68"/>
  <c r="AJ32" i="68"/>
  <c r="AG28" i="68"/>
  <c r="Y19" i="68"/>
  <c r="Z36" i="68"/>
  <c r="Z17" i="68"/>
  <c r="AA34" i="68"/>
  <c r="Y15" i="68"/>
  <c r="Z32" i="68"/>
  <c r="AC26" i="68"/>
  <c r="AD19" i="68"/>
  <c r="AJ23" i="68"/>
  <c r="AD13" i="68"/>
  <c r="AG22" i="68"/>
  <c r="AE39" i="68"/>
  <c r="AH19" i="68"/>
  <c r="W30" i="68"/>
  <c r="Z39" i="68"/>
  <c r="AD38" i="68"/>
  <c r="AI20" i="68"/>
  <c r="AE30" i="68"/>
  <c r="AH39" i="68"/>
  <c r="X19" i="68"/>
  <c r="AJ14" i="68"/>
  <c r="AJ10" i="68"/>
  <c r="Z35" i="68"/>
  <c r="AD32" i="68"/>
  <c r="Y20" i="68"/>
  <c r="AC15" i="68"/>
  <c r="AC11" i="68"/>
  <c r="AK31" i="68"/>
  <c r="AK27" i="68"/>
  <c r="Z26" i="68"/>
  <c r="AD28" i="68"/>
  <c r="W20" i="68"/>
  <c r="AI22" i="68"/>
  <c r="AK12" i="68"/>
  <c r="Y22" i="68"/>
  <c r="Y17" i="68"/>
  <c r="Y28" i="68"/>
  <c r="W15" i="68"/>
  <c r="X11" i="68"/>
  <c r="X41" i="68"/>
  <c r="AG25" i="68"/>
  <c r="AC21" i="68"/>
  <c r="AA19" i="68"/>
  <c r="AE23" i="68"/>
  <c r="AK33" i="68"/>
  <c r="X7" i="68"/>
  <c r="AF41" i="68"/>
  <c r="Z9" i="68"/>
  <c r="AK30" i="68"/>
  <c r="AB37" i="68"/>
  <c r="AJ12" i="68"/>
  <c r="AH37" i="71"/>
  <c r="AF18" i="71"/>
  <c r="AJ22" i="71"/>
  <c r="Y27" i="71"/>
  <c r="AC31" i="71"/>
  <c r="AG35" i="71"/>
  <c r="AK39" i="71"/>
  <c r="AD6" i="71"/>
  <c r="AI12" i="71"/>
  <c r="X17" i="71"/>
  <c r="AB21" i="71"/>
  <c r="AF25" i="71"/>
  <c r="AJ29" i="71"/>
  <c r="Y34" i="71"/>
  <c r="AC38" i="71"/>
  <c r="W15" i="71"/>
  <c r="AA19" i="71"/>
  <c r="AE23" i="71"/>
  <c r="AI27" i="71"/>
  <c r="X32" i="71"/>
  <c r="AB36" i="71"/>
  <c r="AF40" i="71"/>
  <c r="X6" i="71"/>
  <c r="AB11" i="71"/>
  <c r="AF15" i="71"/>
  <c r="AJ19" i="71"/>
  <c r="Y24" i="71"/>
  <c r="AC28" i="71"/>
  <c r="AG32" i="71"/>
  <c r="AK36" i="71"/>
  <c r="Z41" i="71"/>
  <c r="AB9" i="71"/>
  <c r="W6" i="71"/>
  <c r="W5" i="71" s="1"/>
  <c r="AB8" i="71"/>
  <c r="W13" i="71"/>
  <c r="AA17" i="71"/>
  <c r="AE21" i="71"/>
  <c r="AI25" i="71"/>
  <c r="X30" i="71"/>
  <c r="AB34" i="71"/>
  <c r="AF38" i="71"/>
  <c r="AB7" i="71"/>
  <c r="Y9" i="71"/>
  <c r="AF13" i="71"/>
  <c r="AJ17" i="71"/>
  <c r="Y22" i="71"/>
  <c r="AC26" i="71"/>
  <c r="AG30" i="71"/>
  <c r="AK34" i="71"/>
  <c r="Z39" i="71"/>
  <c r="AJ32" i="71"/>
  <c r="AK16" i="71"/>
  <c r="AG21" i="71"/>
  <c r="AH21" i="71"/>
  <c r="AK17" i="71"/>
  <c r="AD10" i="71"/>
  <c r="W11" i="71"/>
  <c r="AC41" i="71"/>
  <c r="AA22" i="71"/>
  <c r="AF27" i="71"/>
  <c r="W34" i="71"/>
  <c r="AA38" i="71"/>
  <c r="Y19" i="71"/>
  <c r="AC23" i="71"/>
  <c r="AG27" i="71"/>
  <c r="AK31" i="71"/>
  <c r="Z36" i="71"/>
  <c r="AD40" i="71"/>
  <c r="AG8" i="71"/>
  <c r="AB13" i="71"/>
  <c r="AF17" i="71"/>
  <c r="AJ21" i="71"/>
  <c r="Y26" i="71"/>
  <c r="AC30" i="71"/>
  <c r="AG34" i="71"/>
  <c r="AK38" i="71"/>
  <c r="AB23" i="71"/>
  <c r="AE15" i="71"/>
  <c r="AI19" i="71"/>
  <c r="X24" i="71"/>
  <c r="AB28" i="71"/>
  <c r="AF32" i="71"/>
  <c r="AJ36" i="71"/>
  <c r="Y41" i="71"/>
  <c r="AF6" i="71"/>
  <c r="AJ11" i="71"/>
  <c r="Y16" i="71"/>
  <c r="AC20" i="71"/>
  <c r="AG24" i="71"/>
  <c r="AK28" i="71"/>
  <c r="Z33" i="71"/>
  <c r="AD37" i="71"/>
  <c r="AH41" i="71"/>
  <c r="X10" i="71"/>
  <c r="Z8" i="71"/>
  <c r="X9" i="71"/>
  <c r="AE13" i="71"/>
  <c r="AI17" i="71"/>
  <c r="X22" i="71"/>
  <c r="AB26" i="71"/>
  <c r="AF30" i="71"/>
  <c r="AJ34" i="71"/>
  <c r="Y39" i="71"/>
  <c r="AK24" i="71"/>
  <c r="AC7" i="71"/>
  <c r="AG9" i="71"/>
  <c r="Y14" i="71"/>
  <c r="AC18" i="71"/>
  <c r="AG22" i="71"/>
  <c r="AK26" i="71"/>
  <c r="Z31" i="71"/>
  <c r="AD35" i="71"/>
  <c r="AH39" i="71"/>
  <c r="X20" i="71"/>
  <c r="AJ16" i="71"/>
  <c r="AC17" i="71"/>
  <c r="AB6" i="71"/>
  <c r="AK25" i="71"/>
  <c r="Z29" i="71"/>
  <c r="AE34" i="71"/>
  <c r="AI38" i="71"/>
  <c r="Y11" i="71"/>
  <c r="AG19" i="71"/>
  <c r="AK23" i="71"/>
  <c r="Z28" i="71"/>
  <c r="AD32" i="71"/>
  <c r="AH36" i="71"/>
  <c r="W41" i="71"/>
  <c r="AC9" i="71"/>
  <c r="AJ13" i="71"/>
  <c r="Y18" i="71"/>
  <c r="AC22" i="71"/>
  <c r="AG26" i="71"/>
  <c r="AK30" i="71"/>
  <c r="Z35" i="71"/>
  <c r="AD39" i="71"/>
  <c r="Y28" i="71"/>
  <c r="X16" i="71"/>
  <c r="AB20" i="71"/>
  <c r="AF24" i="71"/>
  <c r="AJ28" i="71"/>
  <c r="Y33" i="71"/>
  <c r="AC37" i="71"/>
  <c r="AG41" i="71"/>
  <c r="AD7" i="71"/>
  <c r="AC12" i="71"/>
  <c r="AG16" i="71"/>
  <c r="AK20" i="71"/>
  <c r="Z25" i="71"/>
  <c r="AD29" i="71"/>
  <c r="AH33" i="71"/>
  <c r="W38" i="71"/>
  <c r="AG11" i="71"/>
  <c r="AD9" i="71"/>
  <c r="AF9" i="71"/>
  <c r="X14" i="71"/>
  <c r="AB18" i="71"/>
  <c r="AF22" i="71"/>
  <c r="AJ26" i="71"/>
  <c r="Y31" i="71"/>
  <c r="AC35" i="71"/>
  <c r="AG39" i="71"/>
  <c r="AH29" i="71"/>
  <c r="Z10" i="71"/>
  <c r="AC10" i="71"/>
  <c r="AG14" i="71"/>
  <c r="AK18" i="71"/>
  <c r="Z23" i="71"/>
  <c r="AD27" i="71"/>
  <c r="AH31" i="71"/>
  <c r="W36" i="71"/>
  <c r="AA40" i="71"/>
  <c r="AH14" i="71"/>
  <c r="AE27" i="71"/>
  <c r="AB32" i="71"/>
  <c r="Y37" i="71"/>
  <c r="Z22" i="71"/>
  <c r="Y21" i="71"/>
  <c r="AB24" i="71"/>
  <c r="AA9" i="71"/>
  <c r="AG29" i="71"/>
  <c r="AI30" i="71"/>
  <c r="X35" i="71"/>
  <c r="AB39" i="71"/>
  <c r="AA13" i="71"/>
  <c r="Z20" i="71"/>
  <c r="AD24" i="71"/>
  <c r="AH28" i="71"/>
  <c r="W33" i="71"/>
  <c r="AA37" i="71"/>
  <c r="AE41" i="71"/>
  <c r="Y10" i="71"/>
  <c r="AC14" i="71"/>
  <c r="AG18" i="71"/>
  <c r="AK22" i="71"/>
  <c r="Z27" i="71"/>
  <c r="AD31" i="71"/>
  <c r="AH35" i="71"/>
  <c r="W40" i="71"/>
  <c r="AC6" i="71"/>
  <c r="AF16" i="71"/>
  <c r="AJ20" i="71"/>
  <c r="Y25" i="71"/>
  <c r="AC29" i="71"/>
  <c r="AG33" i="71"/>
  <c r="AK37" i="71"/>
  <c r="AA8" i="71"/>
  <c r="AK12" i="71"/>
  <c r="Z17" i="71"/>
  <c r="AD21" i="71"/>
  <c r="AH25" i="71"/>
  <c r="W30" i="71"/>
  <c r="AA34" i="71"/>
  <c r="AE38" i="71"/>
  <c r="Z12" i="71"/>
  <c r="AA11" i="71"/>
  <c r="AB10" i="71"/>
  <c r="AF14" i="71"/>
  <c r="AJ18" i="71"/>
  <c r="Y23" i="71"/>
  <c r="AC27" i="71"/>
  <c r="AG31" i="71"/>
  <c r="AK35" i="71"/>
  <c r="Z40" i="71"/>
  <c r="AF8" i="71"/>
  <c r="AJ12" i="71"/>
  <c r="AK10" i="71"/>
  <c r="Z15" i="71"/>
  <c r="AD19" i="71"/>
  <c r="AH23" i="71"/>
  <c r="W28" i="71"/>
  <c r="AA32" i="71"/>
  <c r="AE36" i="71"/>
  <c r="AI40" i="71"/>
  <c r="W35" i="71"/>
  <c r="W19" i="71"/>
  <c r="AB40" i="71"/>
  <c r="AJ40" i="71"/>
  <c r="AA6" i="71"/>
  <c r="AC25" i="71"/>
  <c r="AE35" i="71"/>
  <c r="AF36" i="71"/>
  <c r="AF11" i="71"/>
  <c r="AK33" i="71"/>
  <c r="AB31" i="71"/>
  <c r="AF35" i="71"/>
  <c r="AJ39" i="71"/>
  <c r="AC15" i="71"/>
  <c r="AH20" i="71"/>
  <c r="W25" i="71"/>
  <c r="AA29" i="71"/>
  <c r="AE33" i="71"/>
  <c r="AI37" i="71"/>
  <c r="AG10" i="71"/>
  <c r="AK14" i="71"/>
  <c r="Z19" i="71"/>
  <c r="AD23" i="71"/>
  <c r="AH27" i="71"/>
  <c r="W32" i="71"/>
  <c r="AA36" i="71"/>
  <c r="AE40" i="71"/>
  <c r="AE6" i="71"/>
  <c r="Y17" i="71"/>
  <c r="AC21" i="71"/>
  <c r="AG25" i="71"/>
  <c r="AK29" i="71"/>
  <c r="Z34" i="71"/>
  <c r="AD38" i="71"/>
  <c r="W9" i="71"/>
  <c r="AD13" i="71"/>
  <c r="AH17" i="71"/>
  <c r="W22" i="71"/>
  <c r="AA26" i="71"/>
  <c r="AE30" i="71"/>
  <c r="AI34" i="71"/>
  <c r="X39" i="71"/>
  <c r="AJ23" i="71"/>
  <c r="AI13" i="71"/>
  <c r="AK13" i="71"/>
  <c r="AJ10" i="71"/>
  <c r="Y15" i="71"/>
  <c r="AC19" i="71"/>
  <c r="AG23" i="71"/>
  <c r="AK27" i="71"/>
  <c r="Z32" i="71"/>
  <c r="AD36" i="71"/>
  <c r="AH40" i="71"/>
  <c r="AF10" i="71"/>
  <c r="Z6" i="71"/>
  <c r="AD11" i="71"/>
  <c r="AH15" i="71"/>
  <c r="W20" i="71"/>
  <c r="AA24" i="71"/>
  <c r="AE28" i="71"/>
  <c r="AI32" i="71"/>
  <c r="X37" i="71"/>
  <c r="AB41" i="71"/>
  <c r="AA39" i="71"/>
  <c r="AA23" i="71"/>
  <c r="AD8" i="71"/>
  <c r="AE8" i="71"/>
  <c r="Z9" i="71"/>
  <c r="Y29" i="71"/>
  <c r="W8" i="71"/>
  <c r="AH13" i="71"/>
  <c r="Z38" i="71"/>
  <c r="AJ31" i="71"/>
  <c r="Y36" i="71"/>
  <c r="AC40" i="71"/>
  <c r="W17" i="71"/>
  <c r="AA21" i="71"/>
  <c r="AE25" i="71"/>
  <c r="AI29" i="71"/>
  <c r="X34" i="71"/>
  <c r="AB38" i="71"/>
  <c r="Z11" i="71"/>
  <c r="AD15" i="71"/>
  <c r="AH19" i="71"/>
  <c r="W24" i="71"/>
  <c r="AA28" i="71"/>
  <c r="AE32" i="71"/>
  <c r="AI36" i="71"/>
  <c r="X41" i="71"/>
  <c r="AH10" i="71"/>
  <c r="AG17" i="71"/>
  <c r="AK21" i="71"/>
  <c r="Z26" i="71"/>
  <c r="AD30" i="71"/>
  <c r="AH34" i="71"/>
  <c r="W39" i="71"/>
  <c r="AH8" i="71"/>
  <c r="AE9" i="71"/>
  <c r="W14" i="71"/>
  <c r="AA18" i="71"/>
  <c r="AE22" i="71"/>
  <c r="AI26" i="71"/>
  <c r="X31" i="71"/>
  <c r="AB35" i="71"/>
  <c r="AF39" i="71"/>
  <c r="AD25" i="71"/>
  <c r="AJ14" i="71"/>
  <c r="Y6" i="71"/>
  <c r="AC11" i="71"/>
  <c r="AG15" i="71"/>
  <c r="AK19" i="71"/>
  <c r="Z24" i="71"/>
  <c r="AD28" i="71"/>
  <c r="AH32" i="71"/>
  <c r="W37" i="71"/>
  <c r="AA41" i="71"/>
  <c r="AH12" i="71"/>
  <c r="X7" i="71"/>
  <c r="W12" i="71"/>
  <c r="AA16" i="71"/>
  <c r="AE20" i="71"/>
  <c r="AI24" i="71"/>
  <c r="X29" i="71"/>
  <c r="AB33" i="71"/>
  <c r="AF37" i="71"/>
  <c r="AJ41" i="71"/>
  <c r="X19" i="71"/>
  <c r="AI39" i="71"/>
  <c r="AA15" i="71"/>
  <c r="AB15" i="71"/>
  <c r="AG13" i="71"/>
  <c r="AG37" i="71"/>
  <c r="Z21" i="71"/>
  <c r="AD17" i="71"/>
  <c r="W18" i="71"/>
  <c r="W26" i="71"/>
  <c r="AK32" i="71"/>
  <c r="Z37" i="71"/>
  <c r="AD41" i="71"/>
  <c r="X18" i="71"/>
  <c r="AB22" i="71"/>
  <c r="AF26" i="71"/>
  <c r="AJ30" i="71"/>
  <c r="Y35" i="71"/>
  <c r="AC39" i="71"/>
  <c r="AA7" i="71"/>
  <c r="AA12" i="71"/>
  <c r="AE16" i="71"/>
  <c r="AI20" i="71"/>
  <c r="X25" i="71"/>
  <c r="AB29" i="71"/>
  <c r="AF33" i="71"/>
  <c r="AJ37" i="71"/>
  <c r="AC13" i="71"/>
  <c r="AH18" i="71"/>
  <c r="W23" i="71"/>
  <c r="AA27" i="71"/>
  <c r="AE31" i="71"/>
  <c r="AI35" i="71"/>
  <c r="X40" i="71"/>
  <c r="AD14" i="71"/>
  <c r="AI10" i="71"/>
  <c r="X15" i="71"/>
  <c r="AB19" i="71"/>
  <c r="AF23" i="71"/>
  <c r="AJ27" i="71"/>
  <c r="Y32" i="71"/>
  <c r="AC36" i="71"/>
  <c r="AG40" i="71"/>
  <c r="X8" i="71"/>
  <c r="Y8" i="71"/>
  <c r="AE7" i="71"/>
  <c r="AD12" i="71"/>
  <c r="AH16" i="71"/>
  <c r="W21" i="71"/>
  <c r="AA25" i="71"/>
  <c r="AE29" i="71"/>
  <c r="AI33" i="71"/>
  <c r="X38" i="71"/>
  <c r="AK15" i="71"/>
  <c r="AC8" i="71"/>
  <c r="X13" i="71"/>
  <c r="AB17" i="71"/>
  <c r="AF21" i="71"/>
  <c r="AJ25" i="71"/>
  <c r="Y30" i="71"/>
  <c r="AC34" i="71"/>
  <c r="AG38" i="71"/>
  <c r="AE10" i="71"/>
  <c r="AJ15" i="71"/>
  <c r="AB30" i="71"/>
  <c r="AI28" i="71"/>
  <c r="W31" i="71"/>
  <c r="AB27" i="71"/>
  <c r="Z16" i="71"/>
  <c r="AF7" i="71"/>
  <c r="W27" i="71"/>
  <c r="AC24" i="71"/>
  <c r="AF34" i="71"/>
  <c r="X33" i="71"/>
  <c r="AA35" i="71"/>
  <c r="AF31" i="71"/>
  <c r="AD20" i="71"/>
  <c r="AE12" i="71"/>
  <c r="Y13" i="71"/>
  <c r="AC32" i="71"/>
  <c r="AJ38" i="71"/>
  <c r="AB37" i="71"/>
  <c r="AE39" i="71"/>
  <c r="AJ35" i="71"/>
  <c r="AH24" i="71"/>
  <c r="AI16" i="71"/>
  <c r="X11" i="71"/>
  <c r="AG36" i="71"/>
  <c r="AG28" i="71"/>
  <c r="AF41" i="71"/>
  <c r="AI11" i="71"/>
  <c r="Y40" i="71"/>
  <c r="W29" i="71"/>
  <c r="X21" i="71"/>
  <c r="AE11" i="71"/>
  <c r="AK40" i="71"/>
  <c r="AH11" i="71"/>
  <c r="AB12" i="71"/>
  <c r="AA10" i="71"/>
  <c r="AA30" i="71"/>
  <c r="AA33" i="71"/>
  <c r="AB25" i="71"/>
  <c r="AC33" i="71"/>
  <c r="AE17" i="71"/>
  <c r="W16" i="71"/>
  <c r="Z18" i="71"/>
  <c r="AE14" i="71"/>
  <c r="AD16" i="71"/>
  <c r="AE37" i="71"/>
  <c r="AF29" i="71"/>
  <c r="Z13" i="71"/>
  <c r="X26" i="71"/>
  <c r="AE24" i="71"/>
  <c r="AH26" i="71"/>
  <c r="X23" i="71"/>
  <c r="AK11" i="71"/>
  <c r="AB14" i="71"/>
  <c r="Y38" i="71"/>
  <c r="AI14" i="71"/>
  <c r="AI21" i="71"/>
  <c r="AA20" i="71"/>
  <c r="AD22" i="71"/>
  <c r="AI18" i="71"/>
  <c r="W7" i="71"/>
  <c r="AJ33" i="71"/>
  <c r="AI41" i="71"/>
  <c r="AH38" i="71"/>
  <c r="AF20" i="71"/>
  <c r="AB16" i="71"/>
  <c r="AF12" i="71"/>
  <c r="AF19" i="71"/>
  <c r="AE19" i="71"/>
  <c r="AD34" i="71"/>
  <c r="AG20" i="71"/>
  <c r="W10" i="71"/>
  <c r="Z7" i="71"/>
  <c r="AH22" i="71"/>
  <c r="X12" i="71"/>
  <c r="Z30" i="71"/>
  <c r="AD33" i="71"/>
  <c r="AE18" i="71"/>
  <c r="AI31" i="71"/>
  <c r="AA14" i="71"/>
  <c r="AD26" i="71"/>
  <c r="AC16" i="71"/>
  <c r="X28" i="71"/>
  <c r="Y7" i="71"/>
  <c r="AG7" i="71"/>
  <c r="AI15" i="71"/>
  <c r="Z14" i="71"/>
  <c r="AH30" i="71"/>
  <c r="AD18" i="71"/>
  <c r="X27" i="71"/>
  <c r="AG12" i="71"/>
  <c r="AH9" i="71"/>
  <c r="Y20" i="71"/>
  <c r="AK41" i="71"/>
  <c r="AI23" i="71"/>
  <c r="AJ24" i="71"/>
  <c r="AI22" i="71"/>
  <c r="Y12" i="71"/>
  <c r="AE26" i="71"/>
  <c r="AF28" i="71"/>
  <c r="X36" i="71"/>
  <c r="AA31" i="71"/>
  <c r="X4" i="98" l="1"/>
  <c r="AG37" i="86"/>
  <c r="AA9" i="86"/>
  <c r="AK12" i="86"/>
  <c r="X36" i="86"/>
  <c r="AI14" i="86"/>
  <c r="AA28" i="86"/>
  <c r="AK13" i="86"/>
  <c r="AE27" i="86"/>
  <c r="AA12" i="86"/>
  <c r="AC6" i="86"/>
  <c r="AI10" i="86"/>
  <c r="AH14" i="86"/>
  <c r="AF20" i="86"/>
  <c r="Z28" i="86"/>
  <c r="AC22" i="86"/>
  <c r="AI37" i="86"/>
  <c r="AI20" i="86"/>
  <c r="X26" i="86"/>
  <c r="AI39" i="86"/>
  <c r="AE15" i="86"/>
  <c r="AK30" i="86"/>
  <c r="AD10" i="86"/>
  <c r="AB29" i="86"/>
  <c r="W8" i="86"/>
  <c r="W27" i="86"/>
  <c r="AA14" i="86"/>
  <c r="AI27" i="86"/>
  <c r="W9" i="86"/>
  <c r="Y38" i="86"/>
  <c r="AJ33" i="86"/>
  <c r="AF29" i="86"/>
  <c r="AB25" i="86"/>
  <c r="X21" i="86"/>
  <c r="AI16" i="86"/>
  <c r="AE12" i="86"/>
  <c r="AF7" i="86"/>
  <c r="Z25" i="86"/>
  <c r="AH17" i="86"/>
  <c r="AH40" i="86"/>
  <c r="AD36" i="86"/>
  <c r="Z32" i="86"/>
  <c r="AK27" i="86"/>
  <c r="AG23" i="86"/>
  <c r="AC19" i="86"/>
  <c r="Y15" i="86"/>
  <c r="AJ10" i="86"/>
  <c r="Z17" i="86"/>
  <c r="Y40" i="86"/>
  <c r="AJ35" i="86"/>
  <c r="AF31" i="86"/>
  <c r="AH25" i="86"/>
  <c r="AF8" i="86"/>
  <c r="W31" i="86"/>
  <c r="Z14" i="86"/>
  <c r="Y25" i="86"/>
  <c r="X12" i="86"/>
  <c r="AC25" i="86"/>
  <c r="AK38" i="86"/>
  <c r="Y12" i="86"/>
  <c r="Z21" i="86"/>
  <c r="AI28" i="86"/>
  <c r="AF36" i="86"/>
  <c r="AA7" i="86"/>
  <c r="AH13" i="86"/>
  <c r="AB20" i="86"/>
  <c r="Z27" i="86"/>
  <c r="X34" i="86"/>
  <c r="AK40" i="86"/>
  <c r="AD31" i="86"/>
  <c r="AC16" i="86"/>
  <c r="AK23" i="86"/>
  <c r="Y35" i="86"/>
  <c r="AH11" i="86"/>
  <c r="AG25" i="86"/>
  <c r="AC12" i="86"/>
  <c r="AK24" i="86"/>
  <c r="AA22" i="86"/>
  <c r="Z10" i="86"/>
  <c r="AD14" i="86"/>
  <c r="AH19" i="86"/>
  <c r="AA27" i="86"/>
  <c r="X35" i="86"/>
  <c r="X24" i="86"/>
  <c r="AC40" i="86"/>
  <c r="AC23" i="86"/>
  <c r="AB30" i="86"/>
  <c r="AE40" i="86"/>
  <c r="Y18" i="86"/>
  <c r="AF32" i="86"/>
  <c r="AF12" i="86"/>
  <c r="AK31" i="86"/>
  <c r="AG8" i="86"/>
  <c r="AG28" i="86"/>
  <c r="AK15" i="86"/>
  <c r="AC30" i="86"/>
  <c r="AB11" i="86"/>
  <c r="AJ41" i="86"/>
  <c r="AF37" i="86"/>
  <c r="AB33" i="86"/>
  <c r="X29" i="86"/>
  <c r="AI24" i="86"/>
  <c r="AE20" i="86"/>
  <c r="AA16" i="86"/>
  <c r="W12" i="86"/>
  <c r="X7" i="86"/>
  <c r="Y24" i="86"/>
  <c r="AG16" i="86"/>
  <c r="Z40" i="86"/>
  <c r="AK35" i="86"/>
  <c r="AG31" i="86"/>
  <c r="AC27" i="86"/>
  <c r="Y23" i="86"/>
  <c r="AJ18" i="86"/>
  <c r="AF14" i="86"/>
  <c r="AB10" i="86"/>
  <c r="X15" i="86"/>
  <c r="AF39" i="86"/>
  <c r="AB35" i="86"/>
  <c r="X31" i="86"/>
  <c r="AG24" i="86"/>
  <c r="AI11" i="86"/>
  <c r="AF33" i="86"/>
  <c r="AK14" i="86"/>
  <c r="AH27" i="86"/>
  <c r="AC13" i="86"/>
  <c r="X27" i="86"/>
  <c r="AJ39" i="86"/>
  <c r="AI12" i="86"/>
  <c r="AK21" i="86"/>
  <c r="AH29" i="86"/>
  <c r="AB37" i="86"/>
  <c r="Z8" i="86"/>
  <c r="AC14" i="86"/>
  <c r="AA21" i="86"/>
  <c r="Y28" i="86"/>
  <c r="W35" i="86"/>
  <c r="AG41" i="86"/>
  <c r="Z22" i="86"/>
  <c r="AH35" i="86"/>
  <c r="Y29" i="86"/>
  <c r="AI30" i="86"/>
  <c r="AF26" i="86"/>
  <c r="AE8" i="86"/>
  <c r="W24" i="86"/>
  <c r="AC9" i="86"/>
  <c r="AB22" i="86"/>
  <c r="AI35" i="86"/>
  <c r="AI13" i="86"/>
  <c r="AG19" i="86"/>
  <c r="AE26" i="86"/>
  <c r="Y34" i="86"/>
  <c r="AK41" i="86"/>
  <c r="AG26" i="86"/>
  <c r="AE6" i="86"/>
  <c r="W26" i="86"/>
  <c r="AK32" i="86"/>
  <c r="AD41" i="86"/>
  <c r="AI19" i="86"/>
  <c r="AD34" i="86"/>
  <c r="W14" i="86"/>
  <c r="AE34" i="86"/>
  <c r="AE9" i="86"/>
  <c r="AA31" i="86"/>
  <c r="AF17" i="86"/>
  <c r="X32" i="86"/>
  <c r="AG13" i="86"/>
  <c r="AB41" i="86"/>
  <c r="X37" i="86"/>
  <c r="AI32" i="86"/>
  <c r="AE28" i="86"/>
  <c r="AA24" i="86"/>
  <c r="W20" i="86"/>
  <c r="AH15" i="86"/>
  <c r="AD11" i="86"/>
  <c r="Z6" i="86"/>
  <c r="AF23" i="86"/>
  <c r="AF15" i="86"/>
  <c r="AG39" i="86"/>
  <c r="AC35" i="86"/>
  <c r="Y31" i="86"/>
  <c r="AJ26" i="86"/>
  <c r="AF22" i="86"/>
  <c r="AB18" i="86"/>
  <c r="X14" i="86"/>
  <c r="AF9" i="86"/>
  <c r="AD13" i="86"/>
  <c r="X39" i="86"/>
  <c r="AI34" i="86"/>
  <c r="W30" i="86"/>
  <c r="AE22" i="86"/>
  <c r="AJ14" i="86"/>
  <c r="AA35" i="86"/>
  <c r="AJ15" i="86"/>
  <c r="AC29" i="86"/>
  <c r="W15" i="86"/>
  <c r="AH28" i="86"/>
  <c r="AF40" i="86"/>
  <c r="AB14" i="86"/>
  <c r="AJ22" i="86"/>
  <c r="AC31" i="86"/>
  <c r="AA38" i="86"/>
  <c r="Z9" i="86"/>
  <c r="AB15" i="86"/>
  <c r="AJ28" i="86"/>
  <c r="AF24" i="86"/>
  <c r="W39" i="86"/>
  <c r="Z13" i="86"/>
  <c r="AC21" i="86"/>
  <c r="AB40" i="86"/>
  <c r="AG20" i="86"/>
  <c r="X41" i="86"/>
  <c r="W19" i="86"/>
  <c r="AB9" i="86"/>
  <c r="AH18" i="86"/>
  <c r="AF25" i="86"/>
  <c r="AC33" i="86"/>
  <c r="W41" i="86"/>
  <c r="AB28" i="86"/>
  <c r="AD9" i="86"/>
  <c r="AF28" i="86"/>
  <c r="AG33" i="86"/>
  <c r="AG21" i="86"/>
  <c r="Z35" i="86"/>
  <c r="AE16" i="86"/>
  <c r="Z36" i="86"/>
  <c r="AJ11" i="86"/>
  <c r="AA36" i="86"/>
  <c r="AA19" i="86"/>
  <c r="AK33" i="86"/>
  <c r="W16" i="86"/>
  <c r="AI40" i="86"/>
  <c r="AE36" i="86"/>
  <c r="AA32" i="86"/>
  <c r="W28" i="86"/>
  <c r="AH23" i="86"/>
  <c r="AD19" i="86"/>
  <c r="Z15" i="86"/>
  <c r="AK10" i="86"/>
  <c r="X9" i="86"/>
  <c r="X23" i="86"/>
  <c r="AE14" i="86"/>
  <c r="Y39" i="86"/>
  <c r="AJ34" i="86"/>
  <c r="AF30" i="86"/>
  <c r="AB26" i="86"/>
  <c r="X22" i="86"/>
  <c r="AI17" i="86"/>
  <c r="AE13" i="86"/>
  <c r="AB8" i="86"/>
  <c r="AE38" i="86"/>
  <c r="AA34" i="86"/>
  <c r="AD29" i="86"/>
  <c r="AK20" i="86"/>
  <c r="AD17" i="86"/>
  <c r="AE39" i="86"/>
  <c r="AE17" i="86"/>
  <c r="W32" i="86"/>
  <c r="AJ16" i="86"/>
  <c r="AG29" i="86"/>
  <c r="AA15" i="86"/>
  <c r="AI23" i="86"/>
  <c r="AB32" i="86"/>
  <c r="AK39" i="86"/>
  <c r="X10" i="86"/>
  <c r="X16" i="86"/>
  <c r="AK22" i="86"/>
  <c r="AI29" i="86"/>
  <c r="AG36" i="86"/>
  <c r="AB12" i="86"/>
  <c r="X11" i="86"/>
  <c r="X18" i="86"/>
  <c r="Z34" i="86"/>
  <c r="AC17" i="86"/>
  <c r="AH37" i="86"/>
  <c r="Y17" i="86"/>
  <c r="X17" i="86"/>
  <c r="AJ24" i="86"/>
  <c r="AD32" i="86"/>
  <c r="X40" i="86"/>
  <c r="AD8" i="86"/>
  <c r="AA30" i="86"/>
  <c r="Z30" i="86"/>
  <c r="Y11" i="86"/>
  <c r="AJ32" i="86"/>
  <c r="AF34" i="86"/>
  <c r="AD39" i="86"/>
  <c r="AB23" i="86"/>
  <c r="AJ36" i="86"/>
  <c r="Y19" i="86"/>
  <c r="Y37" i="86"/>
  <c r="AG12" i="86"/>
  <c r="Y7" i="86"/>
  <c r="Y21" i="86"/>
  <c r="AB36" i="86"/>
  <c r="AE19" i="86"/>
  <c r="AA40" i="86"/>
  <c r="W36" i="86"/>
  <c r="AH31" i="86"/>
  <c r="AD27" i="86"/>
  <c r="Z23" i="86"/>
  <c r="AK18" i="86"/>
  <c r="AG14" i="86"/>
  <c r="AC10" i="86"/>
  <c r="AE7" i="86"/>
  <c r="W22" i="86"/>
  <c r="AF38" i="86"/>
  <c r="AB34" i="86"/>
  <c r="X30" i="86"/>
  <c r="AI25" i="86"/>
  <c r="AE21" i="86"/>
  <c r="AA17" i="86"/>
  <c r="W13" i="86"/>
  <c r="W7" i="86"/>
  <c r="W38" i="86"/>
  <c r="AH33" i="86"/>
  <c r="AK28" i="86"/>
  <c r="AB19" i="86"/>
  <c r="X20" i="86"/>
  <c r="AC41" i="86"/>
  <c r="AD18" i="86"/>
  <c r="AE35" i="86"/>
  <c r="AE18" i="86"/>
  <c r="AB31" i="86"/>
  <c r="Z7" i="86"/>
  <c r="AK16" i="86"/>
  <c r="AD25" i="86"/>
  <c r="X33" i="86"/>
  <c r="AJ40" i="86"/>
  <c r="AH10" i="86"/>
  <c r="W17" i="86"/>
  <c r="AJ23" i="86"/>
  <c r="AH30" i="86"/>
  <c r="AC37" i="86"/>
  <c r="W23" i="86"/>
  <c r="AD7" i="86"/>
  <c r="AD15" i="86"/>
  <c r="AE32" i="86"/>
  <c r="AA10" i="86"/>
  <c r="AD33" i="86"/>
  <c r="AD6" i="86"/>
  <c r="AJ29" i="86"/>
  <c r="AE31" i="86"/>
  <c r="AB39" i="86"/>
  <c r="AA8" i="86"/>
  <c r="AG11" i="86"/>
  <c r="AD16" i="86"/>
  <c r="AJ31" i="86"/>
  <c r="AA13" i="86"/>
  <c r="AD40" i="86"/>
  <c r="Z37" i="86"/>
  <c r="AF16" i="86"/>
  <c r="W25" i="86"/>
  <c r="AH38" i="86"/>
  <c r="AH21" i="86"/>
  <c r="AJ37" i="86"/>
  <c r="AJ20" i="86"/>
  <c r="AH8" i="86"/>
  <c r="AI22" i="86"/>
  <c r="Z38" i="86"/>
  <c r="AE24" i="86"/>
  <c r="AH39" i="86"/>
  <c r="AD35" i="86"/>
  <c r="Z31" i="86"/>
  <c r="AK26" i="86"/>
  <c r="AG22" i="86"/>
  <c r="AC18" i="86"/>
  <c r="Y14" i="86"/>
  <c r="AG9" i="86"/>
  <c r="Y6" i="86"/>
  <c r="AC20" i="86"/>
  <c r="X38" i="86"/>
  <c r="AI33" i="86"/>
  <c r="AE29" i="86"/>
  <c r="AA25" i="86"/>
  <c r="W21" i="86"/>
  <c r="AH16" i="86"/>
  <c r="AD12" i="86"/>
  <c r="AJ27" i="86"/>
  <c r="AH41" i="86"/>
  <c r="AD37" i="86"/>
  <c r="Z33" i="86"/>
  <c r="AC28" i="86"/>
  <c r="Y16" i="86"/>
  <c r="AD22" i="86"/>
  <c r="AF6" i="86"/>
  <c r="Z19" i="86"/>
  <c r="W6" i="86"/>
  <c r="W5" i="86" s="1"/>
  <c r="Z20" i="86"/>
  <c r="W33" i="86"/>
  <c r="Y8" i="86"/>
  <c r="AG17" i="86"/>
  <c r="Z26" i="86"/>
  <c r="W34" i="86"/>
  <c r="AF41" i="86"/>
  <c r="AE11" i="86"/>
  <c r="AK17" i="86"/>
  <c r="AB38" i="86"/>
  <c r="Y10" i="86"/>
  <c r="AI36" i="86"/>
  <c r="Y13" i="86"/>
  <c r="AK29" i="86"/>
  <c r="AA23" i="86"/>
  <c r="Z29" i="86"/>
  <c r="AK25" i="86"/>
  <c r="W18" i="86"/>
  <c r="AB7" i="86"/>
  <c r="W11" i="86"/>
  <c r="AC15" i="86"/>
  <c r="AB21" i="86"/>
  <c r="AH20" i="86"/>
  <c r="Y36" i="86"/>
  <c r="Z18" i="86"/>
  <c r="Y20" i="86"/>
  <c r="AJ38" i="86"/>
  <c r="AG34" i="86"/>
  <c r="AA29" i="86"/>
  <c r="AG7" i="86"/>
  <c r="AH26" i="86"/>
  <c r="AC24" i="86"/>
  <c r="AH12" i="86"/>
  <c r="Y26" i="86"/>
  <c r="X6" i="86"/>
  <c r="AG38" i="86"/>
  <c r="AC34" i="86"/>
  <c r="Y30" i="86"/>
  <c r="AJ25" i="86"/>
  <c r="AF21" i="86"/>
  <c r="AB17" i="86"/>
  <c r="X13" i="86"/>
  <c r="AC8" i="86"/>
  <c r="AA26" i="86"/>
  <c r="AA18" i="86"/>
  <c r="AA41" i="86"/>
  <c r="W37" i="86"/>
  <c r="AH32" i="86"/>
  <c r="AD28" i="86"/>
  <c r="Z24" i="86"/>
  <c r="AK19" i="86"/>
  <c r="AG15" i="86"/>
  <c r="AC11" i="86"/>
  <c r="AI18" i="86"/>
  <c r="AG40" i="86"/>
  <c r="AC36" i="86"/>
  <c r="Y32" i="86"/>
  <c r="AI26" i="86"/>
  <c r="AG27" i="86"/>
  <c r="AB13" i="86"/>
  <c r="AD23" i="86"/>
  <c r="AH9" i="86"/>
  <c r="AE23" i="86"/>
  <c r="AA37" i="86"/>
  <c r="AG10" i="86"/>
  <c r="AA20" i="86"/>
  <c r="X28" i="86"/>
  <c r="AG35" i="86"/>
  <c r="AA6" i="86"/>
  <c r="AJ12" i="86"/>
  <c r="AF19" i="86"/>
  <c r="AD26" i="86"/>
  <c r="Y33" i="86"/>
  <c r="W40" i="86"/>
  <c r="AH36" i="86"/>
  <c r="AC38" i="86"/>
  <c r="AK37" i="86"/>
  <c r="AD24" i="86"/>
  <c r="AJ17" i="86"/>
  <c r="W29" i="86"/>
  <c r="AG32" i="86"/>
  <c r="AF35" i="86"/>
  <c r="AE25" i="86"/>
  <c r="AC7" i="86"/>
  <c r="AA11" i="86"/>
  <c r="AE41" i="86"/>
  <c r="AF13" i="86"/>
  <c r="AH24" i="86"/>
  <c r="AB27" i="86"/>
  <c r="W10" i="86"/>
  <c r="AC32" i="86"/>
  <c r="AJ13" i="86"/>
  <c r="AF11" i="86"/>
  <c r="AF27" i="86"/>
  <c r="AD30" i="86"/>
  <c r="Y9" i="86"/>
  <c r="AD20" i="86"/>
  <c r="AF18" i="86"/>
  <c r="AA39" i="86"/>
  <c r="AI31" i="86"/>
  <c r="AB16" i="86"/>
  <c r="Y41" i="86"/>
  <c r="Z39" i="86"/>
  <c r="AE30" i="86"/>
  <c r="Z16" i="86"/>
  <c r="X25" i="86"/>
  <c r="Y27" i="86"/>
  <c r="AC39" i="86"/>
  <c r="X19" i="86"/>
  <c r="AB24" i="86"/>
  <c r="AK34" i="86"/>
  <c r="AJ19" i="86"/>
  <c r="AK11" i="86"/>
  <c r="AH34" i="86"/>
  <c r="AJ30" i="86"/>
  <c r="AE33" i="86"/>
  <c r="AI38" i="86"/>
  <c r="AG30" i="86"/>
  <c r="AI41" i="86"/>
  <c r="AD21" i="86"/>
  <c r="AI21" i="86"/>
  <c r="AD38" i="86"/>
  <c r="AI15" i="86"/>
  <c r="AH22" i="86"/>
  <c r="AC26" i="86"/>
  <c r="AE37" i="86"/>
  <c r="Z41" i="86"/>
  <c r="Z12" i="86"/>
  <c r="AG18" i="86"/>
  <c r="AE10" i="86"/>
  <c r="X8" i="86"/>
  <c r="AJ21" i="86"/>
  <c r="AB6" i="86"/>
  <c r="Z11" i="86"/>
  <c r="AF10" i="86"/>
  <c r="Y22" i="86"/>
  <c r="AA33" i="86"/>
  <c r="AK36" i="86"/>
  <c r="X4" i="65"/>
  <c r="X4" i="71"/>
  <c r="X4" i="68"/>
  <c r="H14" i="56" l="1"/>
  <c r="N13" i="55"/>
  <c r="H13" i="56"/>
  <c r="L13" i="55"/>
  <c r="H12" i="56"/>
  <c r="J13" i="55"/>
  <c r="H10" i="56"/>
  <c r="F13" i="55"/>
  <c r="X4" i="86"/>
  <c r="H16" i="56" s="1"/>
  <c r="I16" i="56" s="1"/>
  <c r="S4" i="59"/>
  <c r="S4" i="58"/>
  <c r="V2" i="58" l="1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AF38" i="62" l="1"/>
  <c r="AB34" i="62"/>
  <c r="X30" i="62"/>
  <c r="AI25" i="62"/>
  <c r="AE21" i="62"/>
  <c r="AA17" i="62"/>
  <c r="W13" i="62"/>
  <c r="AG40" i="62"/>
  <c r="AC36" i="62"/>
  <c r="Y32" i="62"/>
  <c r="AJ27" i="62"/>
  <c r="AF23" i="62"/>
  <c r="AB19" i="62"/>
  <c r="X15" i="62"/>
  <c r="AI10" i="62"/>
  <c r="AK14" i="62"/>
  <c r="AF40" i="62"/>
  <c r="AB36" i="62"/>
  <c r="X32" i="62"/>
  <c r="AI27" i="62"/>
  <c r="AE23" i="62"/>
  <c r="AA19" i="62"/>
  <c r="W15" i="62"/>
  <c r="AH10" i="62"/>
  <c r="AJ13" i="62"/>
  <c r="AE41" i="62"/>
  <c r="AH36" i="62"/>
  <c r="AK38" i="62"/>
  <c r="AG34" i="62"/>
  <c r="AC30" i="62"/>
  <c r="Y26" i="62"/>
  <c r="AJ21" i="62"/>
  <c r="AF17" i="62"/>
  <c r="AG8" i="62"/>
  <c r="AI39" i="62"/>
  <c r="AE35" i="62"/>
  <c r="AA31" i="62"/>
  <c r="W27" i="62"/>
  <c r="AH22" i="62"/>
  <c r="AD18" i="62"/>
  <c r="Z14" i="62"/>
  <c r="AH9" i="62"/>
  <c r="AC18" i="62"/>
  <c r="AH15" i="62"/>
  <c r="AF18" i="62"/>
  <c r="AB8" i="62"/>
  <c r="AK24" i="62"/>
  <c r="X7" i="62"/>
  <c r="AI16" i="62"/>
  <c r="Y28" i="62"/>
  <c r="AK40" i="62"/>
  <c r="Z37" i="62"/>
  <c r="AB41" i="62"/>
  <c r="W8" i="62"/>
  <c r="AK18" i="62"/>
  <c r="AA30" i="62"/>
  <c r="X10" i="62"/>
  <c r="AC10" i="62"/>
  <c r="X8" i="62"/>
  <c r="X19" i="62"/>
  <c r="AB30" i="62"/>
  <c r="AC15" i="62"/>
  <c r="Y9" i="62"/>
  <c r="AC26" i="62"/>
  <c r="AH13" i="62"/>
  <c r="W25" i="62"/>
  <c r="AE36" i="62"/>
  <c r="X38" i="62"/>
  <c r="AI33" i="62"/>
  <c r="AE29" i="62"/>
  <c r="AA25" i="62"/>
  <c r="W21" i="62"/>
  <c r="AH16" i="62"/>
  <c r="AD12" i="62"/>
  <c r="Y40" i="62"/>
  <c r="AJ35" i="62"/>
  <c r="AF31" i="62"/>
  <c r="AB27" i="62"/>
  <c r="X23" i="62"/>
  <c r="AI18" i="62"/>
  <c r="AE14" i="62"/>
  <c r="AA10" i="62"/>
  <c r="AA12" i="62"/>
  <c r="AI41" i="62"/>
  <c r="AE37" i="62"/>
  <c r="AA33" i="62"/>
  <c r="W29" i="62"/>
  <c r="AH24" i="62"/>
  <c r="AD20" i="62"/>
  <c r="Z16" i="62"/>
  <c r="AK11" i="62"/>
  <c r="AF39" i="62"/>
  <c r="AB35" i="62"/>
  <c r="X31" i="62"/>
  <c r="AI26" i="62"/>
  <c r="AE22" i="62"/>
  <c r="AA18" i="62"/>
  <c r="W14" i="62"/>
  <c r="AE9" i="62"/>
  <c r="Y10" i="62"/>
  <c r="AE39" i="62"/>
  <c r="AA35" i="62"/>
  <c r="W31" i="62"/>
  <c r="AH26" i="62"/>
  <c r="AD22" i="62"/>
  <c r="Z18" i="62"/>
  <c r="AK13" i="62"/>
  <c r="AD9" i="62"/>
  <c r="AH11" i="62"/>
  <c r="AD40" i="62"/>
  <c r="AJ37" i="62"/>
  <c r="AF33" i="62"/>
  <c r="AB29" i="62"/>
  <c r="X25" i="62"/>
  <c r="AI20" i="62"/>
  <c r="AE16" i="62"/>
  <c r="AA37" i="62"/>
  <c r="AH38" i="62"/>
  <c r="AD34" i="62"/>
  <c r="Z30" i="62"/>
  <c r="AK25" i="62"/>
  <c r="AG21" i="62"/>
  <c r="AC17" i="62"/>
  <c r="Y13" i="62"/>
  <c r="AD8" i="62"/>
  <c r="AK26" i="62"/>
  <c r="AI22" i="62"/>
  <c r="AJ25" i="62"/>
  <c r="Y12" i="62"/>
  <c r="Z29" i="62"/>
  <c r="AE8" i="62"/>
  <c r="AF19" i="62"/>
  <c r="AJ30" i="62"/>
  <c r="X9" i="62"/>
  <c r="AD41" i="62"/>
  <c r="AA21" i="62"/>
  <c r="AE10" i="62"/>
  <c r="AH21" i="62"/>
  <c r="W33" i="62"/>
  <c r="AG22" i="62"/>
  <c r="AJ22" i="62"/>
  <c r="AF10" i="62"/>
  <c r="AI21" i="62"/>
  <c r="AB33" i="62"/>
  <c r="Z28" i="62"/>
  <c r="AC24" i="62"/>
  <c r="AK34" i="62"/>
  <c r="AD16" i="62"/>
  <c r="W28" i="62"/>
  <c r="AI40" i="62"/>
  <c r="AG11" i="62"/>
  <c r="AH29" i="62"/>
  <c r="Y30" i="62"/>
  <c r="AB23" i="62"/>
  <c r="AF34" i="62"/>
  <c r="AG35" i="62"/>
  <c r="AC40" i="62"/>
  <c r="AA29" i="62"/>
  <c r="AA41" i="62"/>
  <c r="W37" i="62"/>
  <c r="AH32" i="62"/>
  <c r="AD28" i="62"/>
  <c r="Z24" i="62"/>
  <c r="AK19" i="62"/>
  <c r="AG15" i="62"/>
  <c r="AC11" i="62"/>
  <c r="X39" i="62"/>
  <c r="AI34" i="62"/>
  <c r="AE30" i="62"/>
  <c r="AA26" i="62"/>
  <c r="W22" i="62"/>
  <c r="AH17" i="62"/>
  <c r="AD13" i="62"/>
  <c r="W9" i="62"/>
  <c r="AB7" i="62"/>
  <c r="W39" i="62"/>
  <c r="AH34" i="62"/>
  <c r="AD30" i="62"/>
  <c r="Z26" i="62"/>
  <c r="AK21" i="62"/>
  <c r="AG17" i="62"/>
  <c r="AC13" i="62"/>
  <c r="AH8" i="62"/>
  <c r="AG10" i="62"/>
  <c r="AK39" i="62"/>
  <c r="AF41" i="62"/>
  <c r="AB37" i="62"/>
  <c r="X33" i="62"/>
  <c r="AI28" i="62"/>
  <c r="AE24" i="62"/>
  <c r="AA20" i="62"/>
  <c r="W16" i="62"/>
  <c r="Z38" i="62"/>
  <c r="AK33" i="62"/>
  <c r="AG29" i="62"/>
  <c r="AC25" i="62"/>
  <c r="Y21" i="62"/>
  <c r="AJ16" i="62"/>
  <c r="AF12" i="62"/>
  <c r="AG7" i="62"/>
  <c r="Z31" i="62"/>
  <c r="AE25" i="62"/>
  <c r="AG28" i="62"/>
  <c r="AJ14" i="62"/>
  <c r="AK31" i="62"/>
  <c r="W10" i="62"/>
  <c r="X21" i="62"/>
  <c r="AC32" i="62"/>
  <c r="AA24" i="62"/>
  <c r="AA7" i="62"/>
  <c r="Z6" i="62"/>
  <c r="Z23" i="62"/>
  <c r="AE34" i="62"/>
  <c r="W12" i="62"/>
  <c r="AD35" i="62"/>
  <c r="W18" i="62"/>
  <c r="AH40" i="62"/>
  <c r="AD36" i="62"/>
  <c r="Z32" i="62"/>
  <c r="AK27" i="62"/>
  <c r="AG23" i="62"/>
  <c r="AC19" i="62"/>
  <c r="Y15" i="62"/>
  <c r="AE38" i="62"/>
  <c r="AA34" i="62"/>
  <c r="W30" i="62"/>
  <c r="AH25" i="62"/>
  <c r="AD21" i="62"/>
  <c r="Z17" i="62"/>
  <c r="AK12" i="62"/>
  <c r="AA8" i="62"/>
  <c r="AD38" i="62"/>
  <c r="Z34" i="62"/>
  <c r="AK29" i="62"/>
  <c r="AG25" i="62"/>
  <c r="AC21" i="62"/>
  <c r="Y17" i="62"/>
  <c r="AJ12" i="62"/>
  <c r="Z8" i="62"/>
  <c r="AC9" i="62"/>
  <c r="AC39" i="62"/>
  <c r="X41" i="62"/>
  <c r="AI36" i="62"/>
  <c r="AE32" i="62"/>
  <c r="AA28" i="62"/>
  <c r="W24" i="62"/>
  <c r="AH19" i="62"/>
  <c r="AD15" i="62"/>
  <c r="AK41" i="62"/>
  <c r="AG37" i="62"/>
  <c r="AC33" i="62"/>
  <c r="Y29" i="62"/>
  <c r="AJ24" i="62"/>
  <c r="AF20" i="62"/>
  <c r="AB16" i="62"/>
  <c r="X12" i="62"/>
  <c r="Y7" i="62"/>
  <c r="W34" i="62"/>
  <c r="AI29" i="62"/>
  <c r="AC31" i="62"/>
  <c r="AC16" i="62"/>
  <c r="AD33" i="62"/>
  <c r="X11" i="62"/>
  <c r="AB22" i="62"/>
  <c r="AJ33" i="62"/>
  <c r="AB31" i="62"/>
  <c r="AG12" i="62"/>
  <c r="X13" i="62"/>
  <c r="Z13" i="62"/>
  <c r="AD24" i="62"/>
  <c r="W36" i="62"/>
  <c r="Z39" i="62"/>
  <c r="AC34" i="62"/>
  <c r="AA13" i="62"/>
  <c r="AI24" i="62"/>
  <c r="Y36" i="62"/>
  <c r="AE7" i="62"/>
  <c r="AF9" i="62"/>
  <c r="AC8" i="62"/>
  <c r="AD19" i="62"/>
  <c r="AI30" i="62"/>
  <c r="Y35" i="62"/>
  <c r="AG14" i="62"/>
  <c r="AH37" i="62"/>
  <c r="AJ41" i="62"/>
  <c r="AI14" i="62"/>
  <c r="Y38" i="62"/>
  <c r="AF13" i="62"/>
  <c r="AG9" i="62"/>
  <c r="AG39" i="62"/>
  <c r="AF22" i="62"/>
  <c r="AB18" i="62"/>
  <c r="Z40" i="62"/>
  <c r="AK35" i="62"/>
  <c r="AG31" i="62"/>
  <c r="AC27" i="62"/>
  <c r="Y23" i="62"/>
  <c r="AJ18" i="62"/>
  <c r="AF14" i="62"/>
  <c r="W38" i="62"/>
  <c r="AH33" i="62"/>
  <c r="AD29" i="62"/>
  <c r="Z25" i="62"/>
  <c r="AK20" i="62"/>
  <c r="AG16" i="62"/>
  <c r="AC12" i="62"/>
  <c r="AD7" i="62"/>
  <c r="AK37" i="62"/>
  <c r="AG33" i="62"/>
  <c r="AC29" i="62"/>
  <c r="Y25" i="62"/>
  <c r="AJ20" i="62"/>
  <c r="AF16" i="62"/>
  <c r="AB12" i="62"/>
  <c r="AC7" i="62"/>
  <c r="Y8" i="62"/>
  <c r="AJ38" i="62"/>
  <c r="AE40" i="62"/>
  <c r="AA36" i="62"/>
  <c r="W32" i="62"/>
  <c r="AH27" i="62"/>
  <c r="AD23" i="62"/>
  <c r="Z19" i="62"/>
  <c r="AC14" i="62"/>
  <c r="AC41" i="62"/>
  <c r="Y37" i="62"/>
  <c r="AJ32" i="62"/>
  <c r="AF28" i="62"/>
  <c r="AB24" i="62"/>
  <c r="X20" i="62"/>
  <c r="AI15" i="62"/>
  <c r="AE11" i="62"/>
  <c r="AA6" i="62"/>
  <c r="X37" i="62"/>
  <c r="AF7" i="62"/>
  <c r="AK32" i="62"/>
  <c r="Y19" i="62"/>
  <c r="Z36" i="62"/>
  <c r="AE12" i="62"/>
  <c r="AJ23" i="62"/>
  <c r="AI32" i="62"/>
  <c r="AG19" i="62"/>
  <c r="Y20" i="62"/>
  <c r="W26" i="62"/>
  <c r="AD11" i="62"/>
  <c r="X26" i="62"/>
  <c r="AH12" i="62"/>
  <c r="AH20" i="62"/>
  <c r="AA32" i="62"/>
  <c r="Y39" i="62"/>
  <c r="AJ34" i="62"/>
  <c r="AF30" i="62"/>
  <c r="AB26" i="62"/>
  <c r="X22" i="62"/>
  <c r="AI17" i="62"/>
  <c r="AE13" i="62"/>
  <c r="Z41" i="62"/>
  <c r="AK36" i="62"/>
  <c r="AG32" i="62"/>
  <c r="AC28" i="62"/>
  <c r="Y24" i="62"/>
  <c r="AJ19" i="62"/>
  <c r="AF15" i="62"/>
  <c r="AB11" i="62"/>
  <c r="X6" i="62"/>
  <c r="Y41" i="62"/>
  <c r="AJ36" i="62"/>
  <c r="AF32" i="62"/>
  <c r="AB28" i="62"/>
  <c r="X24" i="62"/>
  <c r="AI19" i="62"/>
  <c r="AE15" i="62"/>
  <c r="AA11" i="62"/>
  <c r="W6" i="62"/>
  <c r="AC35" i="62"/>
  <c r="AG24" i="62"/>
  <c r="AI35" i="62"/>
  <c r="AH18" i="62"/>
  <c r="AH35" i="62"/>
  <c r="AF25" i="62"/>
  <c r="Z11" i="62"/>
  <c r="AB32" i="62"/>
  <c r="Z22" i="62"/>
  <c r="AD10" i="62"/>
  <c r="AF11" i="62"/>
  <c r="AG27" i="62"/>
  <c r="AF26" i="62"/>
  <c r="AD25" i="62"/>
  <c r="Z20" i="62"/>
  <c r="X27" i="62"/>
  <c r="AF27" i="62"/>
  <c r="AJ15" i="62"/>
  <c r="AH23" i="62"/>
  <c r="AC20" i="62"/>
  <c r="Y33" i="62"/>
  <c r="X16" i="62"/>
  <c r="W41" i="62"/>
  <c r="Z35" i="62"/>
  <c r="AK22" i="62"/>
  <c r="AI31" i="62"/>
  <c r="AE19" i="62"/>
  <c r="Z9" i="62"/>
  <c r="AB14" i="62"/>
  <c r="AA38" i="62"/>
  <c r="AD32" i="62"/>
  <c r="AD27" i="62"/>
  <c r="AB17" i="62"/>
  <c r="X29" i="62"/>
  <c r="AJ17" i="62"/>
  <c r="AE26" i="62"/>
  <c r="AB40" i="62"/>
  <c r="Y14" i="62"/>
  <c r="Z7" i="62"/>
  <c r="AH31" i="62"/>
  <c r="AG30" i="62"/>
  <c r="X35" i="62"/>
  <c r="AG18" i="62"/>
  <c r="AA39" i="62"/>
  <c r="Z21" i="62"/>
  <c r="AI13" i="62"/>
  <c r="AB9" i="62"/>
  <c r="AG38" i="62"/>
  <c r="AD37" i="62"/>
  <c r="AJ29" i="62"/>
  <c r="AD26" i="62"/>
  <c r="AJ10" i="62"/>
  <c r="AA16" i="62"/>
  <c r="Z33" i="62"/>
  <c r="Z27" i="62"/>
  <c r="X18" i="62"/>
  <c r="AE17" i="62"/>
  <c r="Y31" i="62"/>
  <c r="AF29" i="62"/>
  <c r="AF8" i="62"/>
  <c r="AE6" i="62"/>
  <c r="AA9" i="62"/>
  <c r="AD39" i="62"/>
  <c r="AG20" i="62"/>
  <c r="Z15" i="62"/>
  <c r="AJ26" i="62"/>
  <c r="Y16" i="62"/>
  <c r="AE31" i="62"/>
  <c r="AD14" i="62"/>
  <c r="AB38" i="62"/>
  <c r="Y34" i="62"/>
  <c r="AC22" i="62"/>
  <c r="AJ40" i="62"/>
  <c r="AH30" i="62"/>
  <c r="W19" i="62"/>
  <c r="Y11" i="62"/>
  <c r="AF21" i="62"/>
  <c r="AG36" i="62"/>
  <c r="AA14" i="62"/>
  <c r="AH28" i="62"/>
  <c r="AB6" i="62"/>
  <c r="AJ31" i="62"/>
  <c r="Y22" i="62"/>
  <c r="AE33" i="62"/>
  <c r="AK17" i="62"/>
  <c r="AI38" i="62"/>
  <c r="Y27" i="62"/>
  <c r="AA40" i="62"/>
  <c r="AK30" i="62"/>
  <c r="AE27" i="62"/>
  <c r="W7" i="62"/>
  <c r="AH39" i="62"/>
  <c r="AG41" i="62"/>
  <c r="Y18" i="62"/>
  <c r="AH14" i="62"/>
  <c r="Y6" i="62"/>
  <c r="W23" i="62"/>
  <c r="X36" i="62"/>
  <c r="AB10" i="62"/>
  <c r="AK16" i="62"/>
  <c r="X14" i="62"/>
  <c r="AJ11" i="62"/>
  <c r="AJ28" i="62"/>
  <c r="AI11" i="62"/>
  <c r="AI37" i="62"/>
  <c r="AD31" i="62"/>
  <c r="AB21" i="62"/>
  <c r="X28" i="62"/>
  <c r="AF37" i="62"/>
  <c r="AC6" i="62"/>
  <c r="AJ39" i="62"/>
  <c r="AF24" i="62"/>
  <c r="AF36" i="62"/>
  <c r="X34" i="62"/>
  <c r="Z12" i="62"/>
  <c r="AI12" i="62"/>
  <c r="AI23" i="62"/>
  <c r="AK15" i="62"/>
  <c r="AH41" i="62"/>
  <c r="AF6" i="62"/>
  <c r="AA27" i="62"/>
  <c r="Z10" i="62"/>
  <c r="AA15" i="62"/>
  <c r="AK10" i="62"/>
  <c r="AB15" i="62"/>
  <c r="AK23" i="62"/>
  <c r="X40" i="62"/>
  <c r="X17" i="62"/>
  <c r="AG13" i="62"/>
  <c r="AF35" i="62"/>
  <c r="AE18" i="62"/>
  <c r="W40" i="62"/>
  <c r="AK28" i="62"/>
  <c r="AC37" i="62"/>
  <c r="AB20" i="62"/>
  <c r="AD6" i="62"/>
  <c r="AC38" i="62"/>
  <c r="AG26" i="62"/>
  <c r="AB13" i="62"/>
  <c r="W35" i="62"/>
  <c r="AA23" i="62"/>
  <c r="W11" i="62"/>
  <c r="W17" i="62"/>
  <c r="AC23" i="62"/>
  <c r="AB25" i="62"/>
  <c r="AB39" i="62"/>
  <c r="AD17" i="62"/>
  <c r="W20" i="62"/>
  <c r="AE20" i="62"/>
  <c r="AE28" i="62"/>
  <c r="AA22" i="62"/>
  <c r="S6" i="58"/>
  <c r="S5" i="58"/>
  <c r="S6" i="59"/>
  <c r="S5" i="59"/>
  <c r="W5" i="62" l="1"/>
  <c r="X4" i="62" s="1"/>
  <c r="D10" i="55"/>
  <c r="D9" i="55"/>
  <c r="H8" i="56" l="1"/>
  <c r="B13" i="55"/>
  <c r="D11" i="55"/>
  <c r="V4" i="57" s="1"/>
  <c r="AK52" i="57" l="1"/>
  <c r="AA52" i="57"/>
  <c r="AE52" i="57"/>
  <c r="AI52" i="57"/>
  <c r="Z52" i="57"/>
  <c r="AD52" i="57"/>
  <c r="AH52" i="57"/>
  <c r="W52" i="57"/>
  <c r="Y52" i="57"/>
  <c r="AC52" i="57"/>
  <c r="AG52" i="57"/>
  <c r="X52" i="57"/>
  <c r="AB52" i="57"/>
  <c r="AF52" i="57"/>
  <c r="AJ52" i="57"/>
  <c r="X42" i="57"/>
  <c r="AB42" i="57"/>
  <c r="AF42" i="57"/>
  <c r="AJ42" i="57"/>
  <c r="Y43" i="57"/>
  <c r="AC43" i="57"/>
  <c r="AG43" i="57"/>
  <c r="AK43" i="57"/>
  <c r="Z44" i="57"/>
  <c r="AD44" i="57"/>
  <c r="AH44" i="57"/>
  <c r="W45" i="57"/>
  <c r="AA45" i="57"/>
  <c r="AE45" i="57"/>
  <c r="AI45" i="57"/>
  <c r="X46" i="57"/>
  <c r="AB46" i="57"/>
  <c r="AF46" i="57"/>
  <c r="AJ46" i="57"/>
  <c r="Y47" i="57"/>
  <c r="AC47" i="57"/>
  <c r="AG47" i="57"/>
  <c r="AK47" i="57"/>
  <c r="Z48" i="57"/>
  <c r="AD48" i="57"/>
  <c r="AH48" i="57"/>
  <c r="W49" i="57"/>
  <c r="AA49" i="57"/>
  <c r="AE49" i="57"/>
  <c r="AI49" i="57"/>
  <c r="X50" i="57"/>
  <c r="AB50" i="57"/>
  <c r="AF50" i="57"/>
  <c r="AJ50" i="57"/>
  <c r="Y51" i="57"/>
  <c r="AC51" i="57"/>
  <c r="AG51" i="57"/>
  <c r="AK51" i="57"/>
  <c r="AA44" i="57"/>
  <c r="AB45" i="57"/>
  <c r="Y42" i="57"/>
  <c r="AC42" i="57"/>
  <c r="AG42" i="57"/>
  <c r="AK42" i="57"/>
  <c r="Z43" i="57"/>
  <c r="AD43" i="57"/>
  <c r="AH43" i="57"/>
  <c r="W44" i="57"/>
  <c r="AC44" i="57"/>
  <c r="AG44" i="57"/>
  <c r="AK44" i="57"/>
  <c r="AD45" i="57"/>
  <c r="W46" i="57"/>
  <c r="AE46" i="57"/>
  <c r="X47" i="57"/>
  <c r="AF47" i="57"/>
  <c r="Y48" i="57"/>
  <c r="AG48" i="57"/>
  <c r="Z49" i="57"/>
  <c r="AH49" i="57"/>
  <c r="AA50" i="57"/>
  <c r="AI50" i="57"/>
  <c r="AB51" i="57"/>
  <c r="AJ51" i="57"/>
  <c r="AE48" i="57"/>
  <c r="AB49" i="57"/>
  <c r="Y50" i="57"/>
  <c r="AK50" i="57"/>
  <c r="AF45" i="57"/>
  <c r="Y46" i="57"/>
  <c r="AG46" i="57"/>
  <c r="Z47" i="57"/>
  <c r="W48" i="57"/>
  <c r="AI48" i="57"/>
  <c r="AC50" i="57"/>
  <c r="AH51" i="57"/>
  <c r="Z42" i="57"/>
  <c r="AD42" i="57"/>
  <c r="AH42" i="57"/>
  <c r="W43" i="57"/>
  <c r="AA43" i="57"/>
  <c r="AE43" i="57"/>
  <c r="AI43" i="57"/>
  <c r="X44" i="57"/>
  <c r="AB44" i="57"/>
  <c r="AF44" i="57"/>
  <c r="AJ44" i="57"/>
  <c r="Y45" i="57"/>
  <c r="AC45" i="57"/>
  <c r="AG45" i="57"/>
  <c r="AK45" i="57"/>
  <c r="Z46" i="57"/>
  <c r="AD46" i="57"/>
  <c r="AH46" i="57"/>
  <c r="W47" i="57"/>
  <c r="AA47" i="57"/>
  <c r="AE47" i="57"/>
  <c r="AI47" i="57"/>
  <c r="X48" i="57"/>
  <c r="AB48" i="57"/>
  <c r="AF48" i="57"/>
  <c r="AJ48" i="57"/>
  <c r="Y49" i="57"/>
  <c r="AC49" i="57"/>
  <c r="AG49" i="57"/>
  <c r="AK49" i="57"/>
  <c r="Z50" i="57"/>
  <c r="AD50" i="57"/>
  <c r="AH50" i="57"/>
  <c r="W51" i="57"/>
  <c r="AA51" i="57"/>
  <c r="AE51" i="57"/>
  <c r="AI51" i="57"/>
  <c r="X45" i="57"/>
  <c r="W42" i="57"/>
  <c r="AA42" i="57"/>
  <c r="AE42" i="57"/>
  <c r="AI42" i="57"/>
  <c r="X43" i="57"/>
  <c r="AB43" i="57"/>
  <c r="AF43" i="57"/>
  <c r="AJ43" i="57"/>
  <c r="Y44" i="57"/>
  <c r="AE44" i="57"/>
  <c r="AI44" i="57"/>
  <c r="Z45" i="57"/>
  <c r="AH45" i="57"/>
  <c r="AA46" i="57"/>
  <c r="AI46" i="57"/>
  <c r="AB47" i="57"/>
  <c r="AJ47" i="57"/>
  <c r="AC48" i="57"/>
  <c r="AK48" i="57"/>
  <c r="AD49" i="57"/>
  <c r="W50" i="57"/>
  <c r="AE50" i="57"/>
  <c r="X51" i="57"/>
  <c r="AF51" i="57"/>
  <c r="AH47" i="57"/>
  <c r="X49" i="57"/>
  <c r="AJ49" i="57"/>
  <c r="AG50" i="57"/>
  <c r="Z51" i="57"/>
  <c r="AJ45" i="57"/>
  <c r="AC46" i="57"/>
  <c r="AK46" i="57"/>
  <c r="AD47" i="57"/>
  <c r="AA48" i="57"/>
  <c r="AF49" i="57"/>
  <c r="AD51" i="57"/>
  <c r="AB30" i="57"/>
  <c r="AE16" i="57"/>
  <c r="AF11" i="57"/>
  <c r="AK10" i="57"/>
  <c r="AF29" i="57"/>
  <c r="AH22" i="57"/>
  <c r="AB17" i="57"/>
  <c r="AD23" i="57"/>
  <c r="AI40" i="57"/>
  <c r="Y39" i="57"/>
  <c r="AJ34" i="57"/>
  <c r="AF30" i="57"/>
  <c r="AB26" i="57"/>
  <c r="X22" i="57"/>
  <c r="AG40" i="57"/>
  <c r="AC36" i="57"/>
  <c r="Y32" i="57"/>
  <c r="AJ27" i="57"/>
  <c r="AF23" i="57"/>
  <c r="AB19" i="57"/>
  <c r="X15" i="57"/>
  <c r="AI10" i="57"/>
  <c r="Y41" i="57"/>
  <c r="AJ36" i="57"/>
  <c r="AF32" i="57"/>
  <c r="AB28" i="57"/>
  <c r="X24" i="57"/>
  <c r="AI19" i="57"/>
  <c r="AE15" i="57"/>
  <c r="AA11" i="57"/>
  <c r="W6" i="57"/>
  <c r="W5" i="57" s="1"/>
  <c r="AK38" i="57"/>
  <c r="AG34" i="57"/>
  <c r="AG35" i="57"/>
  <c r="AF28" i="57"/>
  <c r="AH21" i="57"/>
  <c r="AI15" i="57"/>
  <c r="X10" i="57"/>
  <c r="AH20" i="57"/>
  <c r="W10" i="57"/>
  <c r="Z11" i="57"/>
  <c r="Y11" i="57"/>
  <c r="AA32" i="57"/>
  <c r="AJ39" i="57"/>
  <c r="AJ31" i="57"/>
  <c r="AB23" i="57"/>
  <c r="AG10" i="57"/>
  <c r="X18" i="57"/>
  <c r="AF36" i="57"/>
  <c r="Z29" i="57"/>
  <c r="AB22" i="57"/>
  <c r="AB16" i="57"/>
  <c r="AF10" i="57"/>
  <c r="AD15" i="57"/>
  <c r="AB18" i="57"/>
  <c r="AF19" i="57"/>
  <c r="W35" i="57"/>
  <c r="Y13" i="57"/>
  <c r="AF37" i="57"/>
  <c r="AJ29" i="57"/>
  <c r="Z23" i="57"/>
  <c r="AD10" i="57"/>
  <c r="Z20" i="57"/>
  <c r="AA37" i="57"/>
  <c r="AI29" i="57"/>
  <c r="AA21" i="57"/>
  <c r="AE41" i="57"/>
  <c r="AC40" i="57"/>
  <c r="AB32" i="57"/>
  <c r="AD25" i="57"/>
  <c r="AD12" i="57"/>
  <c r="X13" i="57"/>
  <c r="AK32" i="57"/>
  <c r="X21" i="57"/>
  <c r="Y36" i="57"/>
  <c r="AD7" i="57"/>
  <c r="AF38" i="57"/>
  <c r="AB34" i="57"/>
  <c r="X30" i="57"/>
  <c r="AI25" i="57"/>
  <c r="AE21" i="57"/>
  <c r="Y40" i="57"/>
  <c r="AJ35" i="57"/>
  <c r="AF31" i="57"/>
  <c r="AB27" i="57"/>
  <c r="X23" i="57"/>
  <c r="AI18" i="57"/>
  <c r="AE14" i="57"/>
  <c r="AA10" i="57"/>
  <c r="AF40" i="57"/>
  <c r="AB36" i="57"/>
  <c r="X32" i="57"/>
  <c r="AI27" i="57"/>
  <c r="AE23" i="57"/>
  <c r="AA19" i="57"/>
  <c r="W15" i="57"/>
  <c r="AH10" i="57"/>
  <c r="AC38" i="57"/>
  <c r="Y34" i="57"/>
  <c r="AF34" i="57"/>
  <c r="AG27" i="57"/>
  <c r="AI20" i="57"/>
  <c r="Y15" i="57"/>
  <c r="Z9" i="57"/>
  <c r="Z19" i="57"/>
  <c r="Y9" i="57"/>
  <c r="AG9" i="57"/>
  <c r="AG7" i="57"/>
  <c r="X27" i="57"/>
  <c r="AI38" i="57"/>
  <c r="AK30" i="57"/>
  <c r="AG21" i="57"/>
  <c r="Y8" i="57"/>
  <c r="AI13" i="57"/>
  <c r="AE35" i="57"/>
  <c r="AA28" i="57"/>
  <c r="AF21" i="57"/>
  <c r="AG15" i="57"/>
  <c r="AH9" i="57"/>
  <c r="AB13" i="57"/>
  <c r="Z16" i="57"/>
  <c r="Y18" i="57"/>
  <c r="AK33" i="57"/>
  <c r="AD8" i="57"/>
  <c r="AE36" i="57"/>
  <c r="Y29" i="57"/>
  <c r="AA22" i="57"/>
  <c r="X7" i="57"/>
  <c r="AK15" i="57"/>
  <c r="Z36" i="57"/>
  <c r="X29" i="57"/>
  <c r="AE17" i="57"/>
  <c r="AC30" i="57"/>
  <c r="AB39" i="57"/>
  <c r="AC31" i="57"/>
  <c r="AE24" i="57"/>
  <c r="AE7" i="57"/>
  <c r="AG18" i="57"/>
  <c r="AC8" i="57"/>
  <c r="AH27" i="57"/>
  <c r="AE12" i="57"/>
  <c r="AE26" i="57"/>
  <c r="AB33" i="57"/>
  <c r="Z21" i="57"/>
  <c r="AI28" i="57"/>
  <c r="W18" i="57"/>
  <c r="AJ15" i="57"/>
  <c r="X38" i="57"/>
  <c r="AI33" i="57"/>
  <c r="AE29" i="57"/>
  <c r="AA25" i="57"/>
  <c r="W21" i="57"/>
  <c r="AF39" i="57"/>
  <c r="AB35" i="57"/>
  <c r="X31" i="57"/>
  <c r="AI26" i="57"/>
  <c r="AE22" i="57"/>
  <c r="AA18" i="57"/>
  <c r="W14" i="57"/>
  <c r="AE9" i="57"/>
  <c r="X40" i="57"/>
  <c r="AI35" i="57"/>
  <c r="AE31" i="57"/>
  <c r="AA27" i="57"/>
  <c r="W23" i="57"/>
  <c r="AH18" i="57"/>
  <c r="AD14" i="57"/>
  <c r="Z10" i="57"/>
  <c r="AJ37" i="57"/>
  <c r="AF33" i="57"/>
  <c r="AK26" i="57"/>
  <c r="X20" i="57"/>
  <c r="AB14" i="57"/>
  <c r="AB8" i="57"/>
  <c r="AJ17" i="57"/>
  <c r="AA7" i="57"/>
  <c r="W8" i="57"/>
  <c r="AJ22" i="57"/>
  <c r="Y21" i="57"/>
  <c r="AH37" i="57"/>
  <c r="Z30" i="57"/>
  <c r="W20" i="57"/>
  <c r="AB6" i="57"/>
  <c r="AB9" i="57"/>
  <c r="AD34" i="57"/>
  <c r="AE27" i="57"/>
  <c r="AG20" i="57"/>
  <c r="AJ14" i="57"/>
  <c r="X9" i="57"/>
  <c r="AG12" i="57"/>
  <c r="AC15" i="57"/>
  <c r="AD17" i="57"/>
  <c r="AB31" i="57"/>
  <c r="AA40" i="57"/>
  <c r="AD35" i="57"/>
  <c r="Z28" i="57"/>
  <c r="AF20" i="57"/>
  <c r="Y22" i="57"/>
  <c r="AG11" i="57"/>
  <c r="Y35" i="57"/>
  <c r="Y28" i="57"/>
  <c r="X14" i="57"/>
  <c r="AH23" i="57"/>
  <c r="AA38" i="57"/>
  <c r="AG30" i="57"/>
  <c r="AA20" i="57"/>
  <c r="Y38" i="57"/>
  <c r="AB25" i="57"/>
  <c r="AC14" i="57"/>
  <c r="AK34" i="57"/>
  <c r="AI14" i="57"/>
  <c r="AF14" i="57"/>
  <c r="AJ41" i="57"/>
  <c r="AG31" i="57"/>
  <c r="AH41" i="57"/>
  <c r="Y16" i="57"/>
  <c r="AK37" i="57"/>
  <c r="AF16" i="57"/>
  <c r="AA30" i="57"/>
  <c r="AE8" i="57"/>
  <c r="AI41" i="57"/>
  <c r="AE37" i="57"/>
  <c r="AA33" i="57"/>
  <c r="W29" i="57"/>
  <c r="AH24" i="57"/>
  <c r="AD20" i="57"/>
  <c r="X39" i="57"/>
  <c r="AI34" i="57"/>
  <c r="AE30" i="57"/>
  <c r="AA26" i="57"/>
  <c r="W22" i="57"/>
  <c r="AH17" i="57"/>
  <c r="AD13" i="57"/>
  <c r="W9" i="57"/>
  <c r="AE39" i="57"/>
  <c r="AA35" i="57"/>
  <c r="W31" i="57"/>
  <c r="AH26" i="57"/>
  <c r="AD22" i="57"/>
  <c r="Z18" i="57"/>
  <c r="AK13" i="57"/>
  <c r="AD9" i="57"/>
  <c r="AF41" i="57"/>
  <c r="AB37" i="57"/>
  <c r="AC41" i="57"/>
  <c r="AJ32" i="57"/>
  <c r="W26" i="57"/>
  <c r="AC19" i="57"/>
  <c r="AG13" i="57"/>
  <c r="AB7" i="57"/>
  <c r="X17" i="57"/>
  <c r="AB21" i="57"/>
  <c r="Z6" i="57"/>
  <c r="AK18" i="57"/>
  <c r="AA15" i="57"/>
  <c r="AG36" i="57"/>
  <c r="AA29" i="57"/>
  <c r="AE18" i="57"/>
  <c r="X6" i="57"/>
  <c r="AD33" i="57"/>
  <c r="AF26" i="57"/>
  <c r="AK19" i="57"/>
  <c r="Z14" i="57"/>
  <c r="X8" i="57"/>
  <c r="AE10" i="57"/>
  <c r="AF12" i="57"/>
  <c r="AG14" i="57"/>
  <c r="AH28" i="57"/>
  <c r="W36" i="57"/>
  <c r="AC34" i="57"/>
  <c r="AD27" i="57"/>
  <c r="AC18" i="57"/>
  <c r="AJ13" i="57"/>
  <c r="Z39" i="57"/>
  <c r="X34" i="57"/>
  <c r="Z27" i="57"/>
  <c r="AF8" i="57"/>
  <c r="AC17" i="57"/>
  <c r="Z37" i="57"/>
  <c r="AH29" i="57"/>
  <c r="AB15" i="57"/>
  <c r="AA12" i="57"/>
  <c r="W32" i="57"/>
  <c r="Y20" i="57"/>
  <c r="Y10" i="57"/>
  <c r="W27" i="57"/>
  <c r="Z40" i="57"/>
  <c r="AK35" i="57"/>
  <c r="AC27" i="57"/>
  <c r="Y23" i="57"/>
  <c r="AD37" i="57"/>
  <c r="Z33" i="57"/>
  <c r="AG24" i="57"/>
  <c r="AJ11" i="57"/>
  <c r="AC29" i="57"/>
  <c r="AJ20" i="57"/>
  <c r="W40" i="57"/>
  <c r="AI37" i="57"/>
  <c r="AE11" i="57"/>
  <c r="AA24" i="57"/>
  <c r="AJ16" i="57"/>
  <c r="AE33" i="57"/>
  <c r="AA41" i="57"/>
  <c r="W37" i="57"/>
  <c r="AH32" i="57"/>
  <c r="AD28" i="57"/>
  <c r="Z24" i="57"/>
  <c r="AE38" i="57"/>
  <c r="AA34" i="57"/>
  <c r="W30" i="57"/>
  <c r="AH25" i="57"/>
  <c r="AD21" i="57"/>
  <c r="Z17" i="57"/>
  <c r="AK12" i="57"/>
  <c r="AA8" i="57"/>
  <c r="W39" i="57"/>
  <c r="AH34" i="57"/>
  <c r="AD30" i="57"/>
  <c r="Z26" i="57"/>
  <c r="AK21" i="57"/>
  <c r="AG17" i="57"/>
  <c r="AC13" i="57"/>
  <c r="AH8" i="57"/>
  <c r="X41" i="57"/>
  <c r="AI36" i="57"/>
  <c r="AK39" i="57"/>
  <c r="AK31" i="57"/>
  <c r="X25" i="57"/>
  <c r="AF18" i="57"/>
  <c r="W13" i="57"/>
  <c r="AC6" i="57"/>
  <c r="AH15" i="57"/>
  <c r="X19" i="57"/>
  <c r="AK22" i="57"/>
  <c r="W16" i="57"/>
  <c r="W11" i="57"/>
  <c r="AF35" i="57"/>
  <c r="AF27" i="57"/>
  <c r="AC16" i="57"/>
  <c r="Y37" i="57"/>
  <c r="AK40" i="57"/>
  <c r="AE32" i="57"/>
  <c r="AJ25" i="57"/>
  <c r="Y19" i="57"/>
  <c r="AE13" i="57"/>
  <c r="Z7" i="57"/>
  <c r="AG8" i="57"/>
  <c r="AK11" i="57"/>
  <c r="AC25" i="57"/>
  <c r="AC33" i="57"/>
  <c r="X11" i="57"/>
  <c r="AD26" i="57"/>
  <c r="AF7" i="57"/>
  <c r="AK28" i="57"/>
  <c r="AG33" i="57"/>
  <c r="AB12" i="57"/>
  <c r="AC23" i="57"/>
  <c r="AA16" i="57"/>
  <c r="AK25" i="57"/>
  <c r="AH40" i="57"/>
  <c r="AD36" i="57"/>
  <c r="Z32" i="57"/>
  <c r="AK27" i="57"/>
  <c r="AG23" i="57"/>
  <c r="W38" i="57"/>
  <c r="AH33" i="57"/>
  <c r="AD29" i="57"/>
  <c r="Z25" i="57"/>
  <c r="AK20" i="57"/>
  <c r="AG16" i="57"/>
  <c r="AC12" i="57"/>
  <c r="AD38" i="57"/>
  <c r="Z34" i="57"/>
  <c r="AK29" i="57"/>
  <c r="AG25" i="57"/>
  <c r="AC21" i="57"/>
  <c r="Y17" i="57"/>
  <c r="AJ12" i="57"/>
  <c r="Z8" i="57"/>
  <c r="AE40" i="57"/>
  <c r="AA36" i="57"/>
  <c r="AJ38" i="57"/>
  <c r="Z31" i="57"/>
  <c r="AB24" i="57"/>
  <c r="AK17" i="57"/>
  <c r="Z12" i="57"/>
  <c r="AE28" i="57"/>
  <c r="AA14" i="57"/>
  <c r="AF17" i="57"/>
  <c r="AG19" i="57"/>
  <c r="Z13" i="57"/>
  <c r="AF6" i="57"/>
  <c r="AE34" i="57"/>
  <c r="AG26" i="57"/>
  <c r="AK14" i="57"/>
  <c r="W33" i="57"/>
  <c r="AI39" i="57"/>
  <c r="AI31" i="57"/>
  <c r="AK24" i="57"/>
  <c r="AD18" i="57"/>
  <c r="AH12" i="57"/>
  <c r="AA6" i="57"/>
  <c r="Y7" i="57"/>
  <c r="AF9" i="57"/>
  <c r="AC10" i="57"/>
  <c r="AJ21" i="57"/>
  <c r="AJ40" i="57"/>
  <c r="AD32" i="57"/>
  <c r="AF25" i="57"/>
  <c r="W12" i="57"/>
  <c r="Z38" i="57"/>
  <c r="AD40" i="57"/>
  <c r="AC32" i="57"/>
  <c r="AE25" i="57"/>
  <c r="AI16" i="57"/>
  <c r="AB10" i="57"/>
  <c r="X35" i="57"/>
  <c r="X28" i="57"/>
  <c r="X36" i="57"/>
  <c r="AC24" i="57"/>
  <c r="AH13" i="57"/>
  <c r="AJ33" i="57"/>
  <c r="AI21" i="57"/>
  <c r="AC20" i="57"/>
  <c r="Y25" i="57"/>
  <c r="AC7" i="57"/>
  <c r="AH35" i="57"/>
  <c r="AA17" i="57"/>
  <c r="AI12" i="57"/>
  <c r="AF13" i="57"/>
  <c r="AJ26" i="57"/>
  <c r="AF15" i="57"/>
  <c r="X16" i="57"/>
  <c r="AD16" i="57"/>
  <c r="AI32" i="57"/>
  <c r="Y30" i="57"/>
  <c r="AK16" i="57"/>
  <c r="AH16" i="57"/>
  <c r="AA13" i="57"/>
  <c r="Z22" i="57"/>
  <c r="AC26" i="57"/>
  <c r="Z15" i="57"/>
  <c r="AE19" i="57"/>
  <c r="AD11" i="57"/>
  <c r="Y6" i="57"/>
  <c r="AC39" i="57"/>
  <c r="AD41" i="57"/>
  <c r="AB41" i="57"/>
  <c r="Z35" i="57"/>
  <c r="AI22" i="57"/>
  <c r="AI30" i="57"/>
  <c r="AK41" i="57"/>
  <c r="Y24" i="57"/>
  <c r="AB29" i="57"/>
  <c r="AC11" i="57"/>
  <c r="AH30" i="57"/>
  <c r="X33" i="57"/>
  <c r="Y31" i="57"/>
  <c r="AB20" i="57"/>
  <c r="W41" i="57"/>
  <c r="AH19" i="57"/>
  <c r="AI24" i="57"/>
  <c r="AF22" i="57"/>
  <c r="AB11" i="57"/>
  <c r="AI11" i="57"/>
  <c r="AJ10" i="57"/>
  <c r="W25" i="57"/>
  <c r="W24" i="57"/>
  <c r="AJ23" i="57"/>
  <c r="AH39" i="57"/>
  <c r="AG29" i="57"/>
  <c r="AH11" i="57"/>
  <c r="Y26" i="57"/>
  <c r="AG28" i="57"/>
  <c r="AG37" i="57"/>
  <c r="X26" i="57"/>
  <c r="AJ19" i="57"/>
  <c r="AJ30" i="57"/>
  <c r="AJ18" i="57"/>
  <c r="AA9" i="57"/>
  <c r="Z41" i="57"/>
  <c r="AG41" i="57"/>
  <c r="AE6" i="57"/>
  <c r="AC22" i="57"/>
  <c r="Y12" i="57"/>
  <c r="AA23" i="57"/>
  <c r="AE20" i="57"/>
  <c r="AG38" i="57"/>
  <c r="AD24" i="57"/>
  <c r="AC9" i="57"/>
  <c r="X37" i="57"/>
  <c r="AA31" i="57"/>
  <c r="AG32" i="57"/>
  <c r="W17" i="57"/>
  <c r="AF24" i="57"/>
  <c r="AK23" i="57"/>
  <c r="AK36" i="57"/>
  <c r="AC37" i="57"/>
  <c r="AD39" i="57"/>
  <c r="W28" i="57"/>
  <c r="AI17" i="57"/>
  <c r="AH31" i="57"/>
  <c r="Y33" i="57"/>
  <c r="Y14" i="57"/>
  <c r="AB38" i="57"/>
  <c r="AD6" i="57"/>
  <c r="AC35" i="57"/>
  <c r="AB40" i="57"/>
  <c r="AA39" i="57"/>
  <c r="AI23" i="57"/>
  <c r="W19" i="57"/>
  <c r="AG39" i="57"/>
  <c r="AC28" i="57"/>
  <c r="AJ28" i="57"/>
  <c r="AH36" i="57"/>
  <c r="AH14" i="57"/>
  <c r="AH38" i="57"/>
  <c r="X12" i="57"/>
  <c r="W7" i="57"/>
  <c r="AJ24" i="57"/>
  <c r="AD31" i="57"/>
  <c r="W34" i="57"/>
  <c r="AD19" i="57"/>
  <c r="AG22" i="57"/>
  <c r="Y27" i="57"/>
  <c r="X4" i="57" l="1"/>
  <c r="H9" i="56" l="1"/>
  <c r="I8" i="56" s="1"/>
  <c r="D13" i="55"/>
  <c r="I20" i="56"/>
  <c r="I24" i="56" l="1"/>
</calcChain>
</file>

<file path=xl/sharedStrings.xml><?xml version="1.0" encoding="utf-8"?>
<sst xmlns="http://schemas.openxmlformats.org/spreadsheetml/2006/main" count="1457" uniqueCount="126">
  <si>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</si>
  <si>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</si>
  <si>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</si>
  <si>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</si>
  <si>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</si>
  <si>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</si>
  <si>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</si>
  <si>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</si>
  <si>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</si>
  <si>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</si>
  <si>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</si>
  <si>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</si>
  <si>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</si>
  <si>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</si>
  <si>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</si>
  <si>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</si>
  <si>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</si>
  <si>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</si>
  <si>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</si>
  <si>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</si>
  <si>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</si>
  <si>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</si>
  <si>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</si>
  <si>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</si>
  <si>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</si>
  <si>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</si>
  <si>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</si>
  <si>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</si>
  <si>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</si>
  <si>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</si>
  <si>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</si>
  <si>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</si>
  <si>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</si>
  <si>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</si>
  <si>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</si>
  <si>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</si>
  <si>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</si>
  <si>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</si>
  <si>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</si>
  <si>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</si>
  <si>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</si>
  <si>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</si>
  <si>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</si>
  <si>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</si>
  <si>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</si>
  <si>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</si>
  <si>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</si>
  <si>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</si>
  <si>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</si>
  <si>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</si>
  <si>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</si>
  <si>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</si>
  <si>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</si>
  <si>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</si>
  <si>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</si>
  <si>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</si>
  <si>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</si>
  <si>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</si>
  <si>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</si>
  <si>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</si>
  <si>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الک3/8</t>
  </si>
  <si>
    <t>دانه بندی</t>
  </si>
  <si>
    <t>الک 1 اینچ</t>
  </si>
  <si>
    <t>(I رده)PF</t>
  </si>
  <si>
    <t>ضریب پرداخت مشخصه دانه بندی (الک 1 اینچ)</t>
  </si>
  <si>
    <t>حد بالا</t>
  </si>
  <si>
    <t>حد پایین</t>
  </si>
  <si>
    <t>ضریب پرداخت مشخصه مقدار قیر</t>
  </si>
  <si>
    <t>ضریب پرداخت مشخصه استحکام</t>
  </si>
  <si>
    <t>ضریب پرداخت مشخصه درصد فضای خالی</t>
  </si>
  <si>
    <t>ضریب پرداخت مشخصه شکستگی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</si>
  <si>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</si>
  <si>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</si>
  <si>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</si>
  <si>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</si>
  <si>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</si>
  <si>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</si>
  <si>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 xml:space="preserve">ضریب پرداخت مشخصه </t>
  </si>
  <si>
    <t>الک 1 و 1/2 اینچ</t>
  </si>
  <si>
    <t>درصد وزنی رد شده از الک 1 و 1/2 اینچ</t>
  </si>
  <si>
    <t>درصد وزنی رد شده از الک1 اینچ</t>
  </si>
  <si>
    <t>درصد وزنی رد شده از الک3/4</t>
  </si>
  <si>
    <t>ضریب پرداخت مشخصه دانه بندی (الک 3/4)</t>
  </si>
  <si>
    <t>ضریب پرداخت مشخصه دانه بندی (الک 3 اینچ)</t>
  </si>
  <si>
    <t>درصد وزنی رد شده از الک 3 اینچ</t>
  </si>
  <si>
    <t>درصد وزنی رد شده از الک 2 و 1/2 اینچ</t>
  </si>
  <si>
    <t>ضریب پرداخت مشخصه دانه بندی (الک 2و 1/2 اینچ)</t>
  </si>
  <si>
    <t>الک 3 اینچ</t>
  </si>
  <si>
    <t>الک 2 و 1/2 اینچ</t>
  </si>
  <si>
    <t>بالاست</t>
  </si>
  <si>
    <t>ضريب پرداخت بالاست</t>
  </si>
  <si>
    <t>الک 2 اینچ</t>
  </si>
  <si>
    <t>درصد وزنی رد شده از الک2 اینچ</t>
  </si>
  <si>
    <t>ضریب پرداخت مشخصه دانه بندی (الک 2 اینچ)</t>
  </si>
  <si>
    <t>ضریب پرداخت مشخصه دانه بندی (الک 1 و 1/2)</t>
  </si>
  <si>
    <t xml:space="preserve">الک 3/4 اینچ </t>
  </si>
  <si>
    <t>الک 1/2 اینچ</t>
  </si>
  <si>
    <t>درصد وزنی رد شده از الک1/2 اینچ</t>
  </si>
  <si>
    <t>ضریب پرداخت مشخصه دانه بندی ( الک 0.5)</t>
  </si>
  <si>
    <t>ضریب پرداخت مشخصه دانه بندی ( الک 3/8)</t>
  </si>
  <si>
    <t>الک 3/8 اینچ</t>
  </si>
  <si>
    <t>افت وزنی با سولفات سدیم</t>
  </si>
  <si>
    <t>کیلومتر بازه بالاست</t>
  </si>
  <si>
    <t>درصد میکرودوال</t>
  </si>
  <si>
    <t>درصد سایش</t>
  </si>
  <si>
    <t>چگالی حقیقی بالاست</t>
  </si>
  <si>
    <t>درصد جذب آب</t>
  </si>
  <si>
    <t xml:space="preserve">حدود دانه بندی </t>
  </si>
  <si>
    <t>درصد پولکی و کشیده شدن</t>
  </si>
  <si>
    <t>درصد کلوخه های رسی</t>
  </si>
  <si>
    <t>درصد ریزتر از الک 200</t>
  </si>
  <si>
    <t>مشخصات لایه بالاست</t>
  </si>
  <si>
    <t>مقدار واقعی</t>
  </si>
  <si>
    <t>مقدار مشخصه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</si>
  <si>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</si>
  <si>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</si>
  <si>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</si>
  <si>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</si>
  <si>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</si>
  <si>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</si>
  <si>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 xml:space="preserve">تعداد ق ق </t>
  </si>
  <si>
    <t>تعداد ق ق</t>
  </si>
  <si>
    <t>حجم زیرقطعه (بالاست) در صورت وضعیت (غیر تجمعی)- مترمکعب</t>
  </si>
  <si>
    <t>حجم بالاست در صورت وضعیت (غیر تجمعی)- مترمکعب</t>
  </si>
  <si>
    <t>دستورالعمل ارزیابی کیفیت و مشخصات فنی عملیات اجرا شده (ضابطه شماره 773)-نسخه بازنگری شده منتهی به تاریخ 1400/11/22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</si>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</sst>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8" fillId="42" borderId="1" xfId="0" applyFont="1" applyFill="1" applyBorder="1" applyAlignment="1">
      <alignment horizontal="right" vertical="center" wrapText="1" readingOrder="2"/>
    </xf>
    <xf numFmtId="0" fontId="27" fillId="42" borderId="1" xfId="0" applyFont="1" applyFill="1" applyBorder="1" applyAlignment="1">
      <alignment vertical="center" wrapText="1"/>
    </xf>
    <xf numFmtId="0" fontId="28" fillId="36" borderId="1" xfId="0" applyFont="1" applyFill="1" applyBorder="1" applyAlignment="1">
      <alignment horizontal="right" vertical="center" wrapText="1" readingOrder="2"/>
    </xf>
    <xf numFmtId="0" fontId="27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8" borderId="18" xfId="0" applyFill="1" applyBorder="1" applyAlignment="1" applyProtection="1">
      <alignment horizontal="center" vertical="center"/>
      <protection hidden="1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1" fillId="41" borderId="18" xfId="0" applyFont="1" applyFill="1" applyBorder="1" applyAlignment="1" applyProtection="1">
      <alignment horizontal="center"/>
      <protection hidden="1"/>
    </xf>
    <xf numFmtId="0" fontId="21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36" borderId="0" xfId="45" applyFont="1" applyFill="1" applyAlignment="1" applyProtection="1">
      <alignment horizontal="center" vertical="center"/>
      <protection hidden="1"/>
    </xf>
    <xf numFmtId="0" fontId="33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6" fillId="40" borderId="13" xfId="0" applyFont="1" applyFill="1" applyBorder="1" applyAlignment="1" applyProtection="1">
      <alignment horizontal="center" vertical="center" wrapText="1" readingOrder="2"/>
      <protection hidden="1"/>
    </xf>
    <xf numFmtId="0" fontId="26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9" fillId="39" borderId="13" xfId="0" applyNumberFormat="1" applyFont="1" applyFill="1" applyBorder="1" applyAlignment="1" applyProtection="1">
      <alignment horizontal="center" vertical="center"/>
      <protection hidden="1"/>
    </xf>
    <xf numFmtId="166" fontId="29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7" fillId="36" borderId="11" xfId="0" applyFont="1" applyFill="1" applyBorder="1" applyAlignment="1">
      <alignment horizontal="center" vertical="center" wrapText="1" readingOrder="2"/>
    </xf>
    <xf numFmtId="0" fontId="27" fillId="36" borderId="13" xfId="0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8" fillId="36" borderId="18" xfId="0" applyFont="1" applyFill="1" applyBorder="1" applyAlignment="1">
      <alignment horizontal="center" vertical="center" wrapText="1" readingOrder="2"/>
    </xf>
    <xf numFmtId="0" fontId="28" fillId="36" borderId="19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28" fillId="36" borderId="1" xfId="0" applyFont="1" applyFill="1" applyBorder="1" applyAlignment="1">
      <alignment horizontal="center" vertical="center" wrapText="1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7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textRotation="90"/>
    </xf>
    <xf numFmtId="0" fontId="27" fillId="36" borderId="12" xfId="0" applyFont="1" applyFill="1" applyBorder="1" applyAlignment="1">
      <alignment horizontal="center" vertical="center" textRotation="90"/>
    </xf>
    <xf numFmtId="0" fontId="27" fillId="36" borderId="13" xfId="0" applyFont="1" applyFill="1" applyBorder="1" applyAlignment="1">
      <alignment horizontal="center" vertical="center" textRotation="90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9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1171575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1B6E0-8436-44B2-B47D-391849539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13100" y="0"/>
          <a:ext cx="8477250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98F63F-F863-4B4B-886B-AF3E661B8539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اصلی راه آهن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658090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29B696-A1C6-46E2-A68C-0CB39BE81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7209182" y="1"/>
          <a:ext cx="12919363" cy="710044"/>
        </a:xfrm>
        <a:prstGeom prst="rect">
          <a:avLst/>
        </a:prstGeom>
      </xdr:spPr>
    </xdr:pic>
    <xdr:clientData/>
  </xdr:twoCellAnchor>
  <xdr:twoCellAnchor>
    <xdr:from>
      <xdr:col>3</xdr:col>
      <xdr:colOff>103909</xdr:colOff>
      <xdr:row>0</xdr:row>
      <xdr:rowOff>69021</xdr:rowOff>
    </xdr:from>
    <xdr:to>
      <xdr:col>15</xdr:col>
      <xdr:colOff>86591</xdr:colOff>
      <xdr:row>1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CC7569-18F7-48DE-97A6-8946E07025B2}"/>
            </a:ext>
          </a:extLst>
        </xdr:cNvPr>
        <xdr:cNvSpPr txBox="1"/>
      </xdr:nvSpPr>
      <xdr:spPr>
        <a:xfrm>
          <a:off x="9921759545" y="69021"/>
          <a:ext cx="7897091" cy="64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اصلی راه آهن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653142</xdr:colOff>
      <xdr:row>1</xdr:row>
      <xdr:rowOff>27214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565955-9C09-4E1B-9811-977678BD8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236180" y="0"/>
          <a:ext cx="9715499" cy="612321"/>
        </a:xfrm>
        <a:prstGeom prst="rect">
          <a:avLst/>
        </a:prstGeom>
      </xdr:spPr>
    </xdr:pic>
    <xdr:clientData/>
  </xdr:twoCellAnchor>
  <xdr:twoCellAnchor>
    <xdr:from>
      <xdr:col>3</xdr:col>
      <xdr:colOff>54429</xdr:colOff>
      <xdr:row>0</xdr:row>
      <xdr:rowOff>0</xdr:rowOff>
    </xdr:from>
    <xdr:to>
      <xdr:col>11</xdr:col>
      <xdr:colOff>190500</xdr:colOff>
      <xdr:row>0</xdr:row>
      <xdr:rowOff>585106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D0F4447-CEB4-4C7D-8009-CB2ACEC38235}"/>
            </a:ext>
          </a:extLst>
        </xdr:cNvPr>
        <xdr:cNvSpPr txBox="1"/>
      </xdr:nvSpPr>
      <xdr:spPr>
        <a:xfrm>
          <a:off x="10025348250" y="0"/>
          <a:ext cx="5334000" cy="585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اصلی راه آهن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672352</xdr:colOff>
      <xdr:row>1</xdr:row>
      <xdr:rowOff>22412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467F21-E201-411F-AFA0-670E9B3B3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15412" y="0"/>
          <a:ext cx="8998323" cy="582706"/>
        </a:xfrm>
        <a:prstGeom prst="rect">
          <a:avLst/>
        </a:prstGeom>
      </xdr:spPr>
    </xdr:pic>
    <xdr:clientData/>
  </xdr:twoCellAnchor>
  <xdr:twoCellAnchor>
    <xdr:from>
      <xdr:col>2</xdr:col>
      <xdr:colOff>526676</xdr:colOff>
      <xdr:row>0</xdr:row>
      <xdr:rowOff>0</xdr:rowOff>
    </xdr:from>
    <xdr:to>
      <xdr:col>10</xdr:col>
      <xdr:colOff>280147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504314-B487-4CF4-A94C-F0794A142DCE}"/>
            </a:ext>
          </a:extLst>
        </xdr:cNvPr>
        <xdr:cNvSpPr txBox="1"/>
      </xdr:nvSpPr>
      <xdr:spPr>
        <a:xfrm>
          <a:off x="9907871382" y="0"/>
          <a:ext cx="4896971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 اصلی راه آهن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666750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A8744E-FA68-4B56-86C7-A252048E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889475" y="0"/>
          <a:ext cx="8353425" cy="555861"/>
        </a:xfrm>
        <a:prstGeom prst="rect">
          <a:avLst/>
        </a:prstGeom>
      </xdr:spPr>
    </xdr:pic>
    <xdr:clientData/>
  </xdr:twoCellAnchor>
  <xdr:twoCellAnchor>
    <xdr:from>
      <xdr:col>2</xdr:col>
      <xdr:colOff>425823</xdr:colOff>
      <xdr:row>0</xdr:row>
      <xdr:rowOff>0</xdr:rowOff>
    </xdr:from>
    <xdr:to>
      <xdr:col>9</xdr:col>
      <xdr:colOff>392205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A3D847-6994-491F-B3C4-BB23767E2C7D}"/>
            </a:ext>
          </a:extLst>
        </xdr:cNvPr>
        <xdr:cNvSpPr txBox="1"/>
      </xdr:nvSpPr>
      <xdr:spPr>
        <a:xfrm>
          <a:off x="9908409266" y="0"/>
          <a:ext cx="4504764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بالاست در خطوط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اصلی راه آهن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2"/>
  <sheetViews>
    <sheetView rightToLeft="1" workbookViewId="0">
      <selection activeCell="X53" sqref="X5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پردازش!V28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V23=11,10,IF(AND(پردازش!V23&lt;=14,پردازش!V23&gt;=12),12,IF(AND(پردازش!V23&lt;=17,پردازش!V23&gt;=15),15,IF(AND(پردازش!V23&lt;=22,پردازش!V23&gt;=18),18,IF(AND(پردازش!V23&lt;=29,پردازش!V23&gt;=23),23,IF(AND(پردازش!V23&lt;=42,پردازش!V23&gt;=30),30,IF(AND(پردازش!V23&lt;=66,پردازش!V23&gt;=43),43,IF(پردازش!V23&gt;=67,67,پردازش!V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46">
        <v>78</v>
      </c>
      <c r="J15" s="18">
        <v>76</v>
      </c>
      <c r="K15" s="4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46">
        <v>70</v>
      </c>
      <c r="J20" s="18">
        <v>69</v>
      </c>
      <c r="K20" s="4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46">
        <v>64</v>
      </c>
      <c r="J25" s="18">
        <v>62</v>
      </c>
      <c r="K25" s="4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46">
        <v>51</v>
      </c>
      <c r="J36" s="18">
        <v>49</v>
      </c>
      <c r="K36" s="4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46">
        <v>45</v>
      </c>
      <c r="J41" s="18">
        <v>43</v>
      </c>
      <c r="K41" s="4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>IF(AND($V$5=C4,$V$4&lt;C51),0,0)</f>
        <v>#DIV/0!</v>
      </c>
      <c r="Y52" s="71" t="e">
        <f t="shared" ref="Y52:AJ52" si="30">IF(AND($V$5=D4,$V$4&lt;D51),0,0)</f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K9IIUpiJmMbNZlY1uG1W2VPV7FqL9+s+T3bUs1Z82i6CV+Twp2L+4bTQFjEBONav/QJg0fOfUEki+C0bgGn6Pw==" saltValue="c4oiug6HfFLjZNcmDgs2zA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2"/>
  <sheetViews>
    <sheetView rightToLeft="1" workbookViewId="0">
      <selection activeCell="U12" sqref="U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پردازش!J28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J23=11,10,IF(AND(پردازش!J23&lt;=14,پردازش!J23&gt;=12),12,IF(AND(پردازش!J23&lt;=17,پردازش!J23&gt;=15),15,IF(AND(پردازش!J23&lt;=22,پردازش!J23&gt;=18),18,IF(AND(پردازش!J23&lt;=29,پردازش!J23&gt;=23),23,IF(AND(پردازش!J23&lt;=42,پردازش!J23&gt;=30),30,IF(AND(پردازش!J23&lt;=66,پردازش!J23&gt;=43),43,IF(پردازش!J23&gt;=67,67,پردازش!J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5gcCpbrrC2m8JCKbw2bKHdyGlwh6xwiPQb1wN0IlSoJCQBE5K4skjsvSjQ99pCRc7NApzXr+XR1iwL96OiXHqg==" saltValue="nh48XRgC4JvPr0nYTpFXv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2"/>
  <sheetViews>
    <sheetView rightToLeft="1" workbookViewId="0">
      <selection activeCell="T10" sqref="T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31">
        <v>-100</v>
      </c>
      <c r="T4" s="14" t="s">
        <v>31</v>
      </c>
      <c r="V4" s="14" t="e">
        <f>پردازش!G28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bkC5gYa/QKCWQT3hbz+zjdyTMyZ74YHMIGrvBMSO2c5DUN7NukUYid9lhBi8Ua1QZsZd8V0mJWEUgvbT/OMrlg==" saltValue="Z9pXiTtv/cDhFmnFgEGga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52"/>
  <sheetViews>
    <sheetView rightToLeft="1" workbookViewId="0">
      <selection activeCell="AK52" sqref="AK5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31">
        <v>-100</v>
      </c>
      <c r="T4" s="14" t="s">
        <v>31</v>
      </c>
      <c r="V4" s="14" t="e">
        <f>پردازش!D28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D23=11,10,IF(AND(پردازش!D23&lt;=14,پردازش!D23&gt;=12),12,IF(AND(پردازش!D23&lt;=17,پردازش!D23&gt;=15),15,IF(AND(پردازش!D23&lt;=22,پردازش!D23&gt;=18),18,IF(AND(پردازش!D23&lt;=29,پردازش!D23&gt;=23),23,IF(AND(پردازش!D23&lt;=42,پردازش!D23&gt;=30),30,IF(AND(پردازش!D23&lt;=66,پردازش!D23&gt;=43),43,IF(پردازش!D23&gt;=67,67,پردازش!D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S28" s="66"/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K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 t="shared" si="30"/>
        <v>#DIV/0!</v>
      </c>
    </row>
  </sheetData>
  <sheetProtection algorithmName="SHA-512" hashValue="ccUHP6QAbEk0AhuMf8uyl8NCPfyDL6O2QEhyouU865n34zuK2jy/vv44MNSywYiSvPYSoOWzi8hw8AWzsTYr4w==" saltValue="TwHVvgaq0iek3H3Tx1i1l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AL52"/>
  <sheetViews>
    <sheetView rightToLeft="1" workbookViewId="0">
      <selection activeCell="U12" sqref="U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پردازش!N11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K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 t="shared" si="30"/>
        <v>#DIV/0!</v>
      </c>
    </row>
  </sheetData>
  <sheetProtection algorithmName="SHA-512" hashValue="pKYew8GyR5Nd0C4sgZtPusGlCaIk7zrKZUX+qRxlKnRHO//BNJRpvGTm15XQXm6Qo2gCS4xzjbIURny0hOGq/Q==" saltValue="7Qenx3afohBShaAcmvj4o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"/>
  <dimension ref="A1:AL52"/>
  <sheetViews>
    <sheetView rightToLeft="1" workbookViewId="0">
      <selection activeCell="S9" sqref="S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1.05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1.05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1.05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1.05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1.05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1.04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1.03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1.02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1.01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UuYLPrqKKnVBtJKQiNJkHeGt/FyspXA5wpU324bbpdEYGMTz4PPBGL0Gs2+ynoCyev0MH4KHcSp3DLqo7ZOGVQ==" saltValue="0/DczY/bJRBp7h/DmHXyo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6"/>
  <dimension ref="A1:AM52"/>
  <sheetViews>
    <sheetView rightToLeft="1" workbookViewId="0">
      <selection activeCell="T11" sqref="T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24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rpspoDUxFENr3s7+Otdnz8cEpuf+PiZ+yvwacx/VNha/xSa2GBnIYEmVyqaXxsvMWqFjRf4BvqIUVVKwHqd7aA==" saltValue="dyIsqPsttt3aS1zdaHJUj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3"/>
  <dimension ref="A1:AL52"/>
  <sheetViews>
    <sheetView rightToLeft="1" workbookViewId="0">
      <selection activeCell="U10" sqref="U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yP/GYKYsNFaVLKhWr4EAFYgpYyprRH1N62ebqyzKFRSgbo5vf4Li7UStqXh7QBreWHKai8J9PIx6eSRN6gXYvQ==" saltValue="tRBL7tlYH33w+KCvIfK5wA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"/>
  <dimension ref="A1:AL52"/>
  <sheetViews>
    <sheetView rightToLeft="1" workbookViewId="0">
      <selection activeCell="T16" sqref="T1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>
        <f>پردازش!B11</f>
        <v>100</v>
      </c>
      <c r="X4" s="14">
        <f>IF(W5&gt;0,W5,"Reject")</f>
        <v>1.01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4</v>
      </c>
      <c r="W5" s="14">
        <f>SUM(W6:AK52)</f>
        <v>1.01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>
        <f>IF(AND($V$5=$B$4,$V$4&gt;=B6),Q6,0)</f>
        <v>0</v>
      </c>
      <c r="X6" s="14">
        <f>IF(AND($V$5=$C$4,$V$4&gt;=C6),Q6,0)</f>
        <v>0</v>
      </c>
      <c r="Y6" s="14">
        <f>IF(AND($V$5=$D$4,$V$4&gt;=D6),Q6,0)</f>
        <v>0</v>
      </c>
      <c r="Z6" s="14">
        <f>IF(AND($V$5=$E$4,$V$4&gt;=E6),Q6,0)</f>
        <v>0</v>
      </c>
      <c r="AA6" s="14">
        <f>IF(AND($V$5=$F$4,$V$4&gt;=F6),Q6,0)</f>
        <v>0</v>
      </c>
      <c r="AB6" s="14">
        <f>IF(AND($V$5=$G$4,$V$4&gt;=G6),Q6,0)</f>
        <v>0</v>
      </c>
      <c r="AC6" s="14">
        <f>IF(AND($V$5=$H$4,$V$4&gt;=H6),Q6,0)</f>
        <v>0</v>
      </c>
      <c r="AD6" s="14">
        <f>IF(AND($V$5=$I$4,$V$4&gt;=I6),Q6,0)</f>
        <v>0</v>
      </c>
      <c r="AE6" s="14">
        <f>IF(AND($V$5=$J$4,$V$4&gt;=J6),Q6,0)</f>
        <v>0</v>
      </c>
      <c r="AF6" s="14">
        <f>IF(AND($V$5=$K$4,$V$4&gt;=K6),Q6,0)</f>
        <v>0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>
        <f t="shared" ref="W7:W41" si="0">IF(AND($V$5=$B$4,$V$4&gt;=B7,$V$4&lt;B6),Q7,0)</f>
        <v>0</v>
      </c>
      <c r="X7" s="14">
        <f t="shared" ref="X7:X41" si="1">IF(AND($V$5=$C$4,$V$4&gt;=C7,$V$4&lt;C6),Q7,0)</f>
        <v>0</v>
      </c>
      <c r="Y7" s="14">
        <f t="shared" ref="Y7:Y41" si="2">IF(AND($V$5=$D$4,$V$4&gt;=D7,$V$4&lt;D6),Q7,0)</f>
        <v>0</v>
      </c>
      <c r="Z7" s="14">
        <f t="shared" ref="Z7:Z41" si="3">IF(AND($V$5=$E$4,$V$4&gt;=E7,$V$4&lt;E6),Q7,0)</f>
        <v>0</v>
      </c>
      <c r="AA7" s="14">
        <f t="shared" ref="AA7:AA41" si="4">IF(AND($V$5=$F$4,$V$4&gt;=F7,$V$4&lt;F6),Q7,0)</f>
        <v>0</v>
      </c>
      <c r="AB7" s="14">
        <f t="shared" ref="AB7:AB41" si="5">IF(AND($V$5=$G$4,$V$4&gt;=G7,$V$4&lt;G6),Q7,0)</f>
        <v>0</v>
      </c>
      <c r="AC7" s="14">
        <f t="shared" ref="AC7:AC41" si="6">IF(AND($V$5=$H$4,$V$4&gt;=H7,$V$4&lt;H6),Q7,0)</f>
        <v>0</v>
      </c>
      <c r="AD7" s="14">
        <f t="shared" ref="AD7:AD41" si="7">IF(AND($V$5=$I$4,$V$4&gt;=I7,$V$4&lt;I6),Q7,0)</f>
        <v>0</v>
      </c>
      <c r="AE7" s="14">
        <f t="shared" ref="AE7:AE41" si="8">IF(AND($V$5=$J$4,$V$4&gt;=J7,$V$4&lt;J6),Q7,0)</f>
        <v>0</v>
      </c>
      <c r="AF7" s="14">
        <f t="shared" ref="AF7:AF41" si="9">IF(AND($V$5=$K$4,$V$4&gt;=K7,$V$4&lt;K6),Q7,0)</f>
        <v>0</v>
      </c>
      <c r="AG7" s="14">
        <f>IF(AND($V$5=$L$4,$V$4&gt;=L7),Q7,0)</f>
        <v>0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>
        <f t="shared" si="0"/>
        <v>0</v>
      </c>
      <c r="X8" s="14">
        <f t="shared" si="1"/>
        <v>0</v>
      </c>
      <c r="Y8" s="14">
        <f t="shared" si="2"/>
        <v>0</v>
      </c>
      <c r="Z8" s="14">
        <f t="shared" si="3"/>
        <v>0</v>
      </c>
      <c r="AA8" s="14">
        <f t="shared" si="4"/>
        <v>0</v>
      </c>
      <c r="AB8" s="14">
        <f t="shared" si="5"/>
        <v>0</v>
      </c>
      <c r="AC8" s="14">
        <f t="shared" si="6"/>
        <v>0</v>
      </c>
      <c r="AD8" s="14">
        <f t="shared" si="7"/>
        <v>0</v>
      </c>
      <c r="AE8" s="14">
        <f t="shared" si="8"/>
        <v>0</v>
      </c>
      <c r="AF8" s="14">
        <f t="shared" si="9"/>
        <v>0</v>
      </c>
      <c r="AG8" s="14">
        <f t="shared" ref="AG8:AG41" si="10">IF(AND($V$5=$L$4,$V$4&gt;=L8,$V$4&lt;L7),Q8,0)</f>
        <v>0</v>
      </c>
      <c r="AH8" s="14">
        <f>IF(AND($V$5=$M$4,$V$4&gt;=M8),Q8,0)</f>
        <v>0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>
        <f t="shared" si="0"/>
        <v>0</v>
      </c>
      <c r="X9" s="14">
        <f t="shared" si="1"/>
        <v>0</v>
      </c>
      <c r="Y9" s="14">
        <f t="shared" si="2"/>
        <v>0</v>
      </c>
      <c r="Z9" s="14">
        <f t="shared" si="3"/>
        <v>0</v>
      </c>
      <c r="AA9" s="14">
        <f t="shared" si="4"/>
        <v>0</v>
      </c>
      <c r="AB9" s="14">
        <f t="shared" si="5"/>
        <v>0</v>
      </c>
      <c r="AC9" s="14">
        <f t="shared" si="6"/>
        <v>0</v>
      </c>
      <c r="AD9" s="14">
        <f t="shared" si="7"/>
        <v>0</v>
      </c>
      <c r="AE9" s="14">
        <f t="shared" si="8"/>
        <v>0</v>
      </c>
      <c r="AF9" s="14">
        <f t="shared" si="9"/>
        <v>0</v>
      </c>
      <c r="AG9" s="14">
        <f t="shared" si="10"/>
        <v>0</v>
      </c>
      <c r="AH9" s="14">
        <f t="shared" ref="AH9:AH41" si="11">IF(AND($V$5=$M$4,$V$4&gt;=M9,$V$4&lt;M8),Q9,0)</f>
        <v>0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>
        <f t="shared" si="0"/>
        <v>0</v>
      </c>
      <c r="X10" s="14">
        <f t="shared" si="1"/>
        <v>0</v>
      </c>
      <c r="Y10" s="14">
        <f t="shared" si="2"/>
        <v>0</v>
      </c>
      <c r="Z10" s="14">
        <f t="shared" si="3"/>
        <v>0</v>
      </c>
      <c r="AA10" s="14">
        <f t="shared" si="4"/>
        <v>0</v>
      </c>
      <c r="AB10" s="14">
        <f t="shared" si="5"/>
        <v>0</v>
      </c>
      <c r="AC10" s="14">
        <f t="shared" si="6"/>
        <v>0</v>
      </c>
      <c r="AD10" s="14">
        <f t="shared" si="7"/>
        <v>0</v>
      </c>
      <c r="AE10" s="14">
        <f t="shared" si="8"/>
        <v>0</v>
      </c>
      <c r="AF10" s="14">
        <f t="shared" si="9"/>
        <v>0</v>
      </c>
      <c r="AG10" s="14">
        <f t="shared" si="10"/>
        <v>0</v>
      </c>
      <c r="AH10" s="14">
        <f t="shared" si="11"/>
        <v>0</v>
      </c>
      <c r="AI10" s="14">
        <f>IF(AND($V$5=$N$4,$V$4&gt;=N10),Q10,0)</f>
        <v>0</v>
      </c>
      <c r="AJ10" s="14">
        <f>IF(AND($V$5=$O$4,$V$4&gt;=O10),Q10,0)</f>
        <v>1.01</v>
      </c>
      <c r="AK10" s="14">
        <f>IF(AND($V$5=$P$4,$V$4&gt;=P10),Q10,0)</f>
        <v>0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>
        <f t="shared" si="0"/>
        <v>0</v>
      </c>
      <c r="X11" s="14">
        <f t="shared" si="1"/>
        <v>0</v>
      </c>
      <c r="Y11" s="14">
        <f t="shared" si="2"/>
        <v>0</v>
      </c>
      <c r="Z11" s="14">
        <f t="shared" si="3"/>
        <v>0</v>
      </c>
      <c r="AA11" s="14">
        <f t="shared" si="4"/>
        <v>0</v>
      </c>
      <c r="AB11" s="14">
        <f t="shared" si="5"/>
        <v>0</v>
      </c>
      <c r="AC11" s="14">
        <f t="shared" si="6"/>
        <v>0</v>
      </c>
      <c r="AD11" s="14">
        <f t="shared" si="7"/>
        <v>0</v>
      </c>
      <c r="AE11" s="14">
        <f t="shared" si="8"/>
        <v>0</v>
      </c>
      <c r="AF11" s="14">
        <f t="shared" si="9"/>
        <v>0</v>
      </c>
      <c r="AG11" s="14">
        <f t="shared" si="10"/>
        <v>0</v>
      </c>
      <c r="AH11" s="14">
        <f t="shared" si="11"/>
        <v>0</v>
      </c>
      <c r="AI11" s="14">
        <f t="shared" ref="AI11:AI41" si="12">IF(AND($V$5=$N$4,$V$4&gt;=N11,$V$4&lt;N10),Q11,0)</f>
        <v>0</v>
      </c>
      <c r="AJ11" s="14">
        <f t="shared" ref="AJ11:AJ41" si="13">IF(AND($V$5=$O$4,$V$4&gt;=O11,$V$4&lt;O10),Q11,0)</f>
        <v>0</v>
      </c>
      <c r="AK11" s="14">
        <f t="shared" ref="AK11:AK41" si="14">IF(AND($V$5=$P$4,$V$4&gt;=P11,$V$4&lt;P10),Q11,0)</f>
        <v>0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>
        <f t="shared" si="0"/>
        <v>0</v>
      </c>
      <c r="X12" s="14">
        <f t="shared" si="1"/>
        <v>0</v>
      </c>
      <c r="Y12" s="14">
        <f t="shared" si="2"/>
        <v>0</v>
      </c>
      <c r="Z12" s="14">
        <f t="shared" si="3"/>
        <v>0</v>
      </c>
      <c r="AA12" s="14">
        <f t="shared" si="4"/>
        <v>0</v>
      </c>
      <c r="AB12" s="14">
        <f t="shared" si="5"/>
        <v>0</v>
      </c>
      <c r="AC12" s="14">
        <f t="shared" si="6"/>
        <v>0</v>
      </c>
      <c r="AD12" s="14">
        <f t="shared" si="7"/>
        <v>0</v>
      </c>
      <c r="AE12" s="14">
        <f t="shared" si="8"/>
        <v>0</v>
      </c>
      <c r="AF12" s="14">
        <f t="shared" si="9"/>
        <v>0</v>
      </c>
      <c r="AG12" s="14">
        <f t="shared" si="10"/>
        <v>0</v>
      </c>
      <c r="AH12" s="14">
        <f t="shared" si="11"/>
        <v>0</v>
      </c>
      <c r="AI12" s="14">
        <f t="shared" si="12"/>
        <v>0</v>
      </c>
      <c r="AJ12" s="14">
        <f t="shared" si="13"/>
        <v>0</v>
      </c>
      <c r="AK12" s="14">
        <f t="shared" si="14"/>
        <v>0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>
        <f t="shared" si="0"/>
        <v>0</v>
      </c>
      <c r="X13" s="14">
        <f t="shared" si="1"/>
        <v>0</v>
      </c>
      <c r="Y13" s="14">
        <f t="shared" si="2"/>
        <v>0</v>
      </c>
      <c r="Z13" s="14">
        <f t="shared" si="3"/>
        <v>0</v>
      </c>
      <c r="AA13" s="14">
        <f t="shared" si="4"/>
        <v>0</v>
      </c>
      <c r="AB13" s="14">
        <f t="shared" si="5"/>
        <v>0</v>
      </c>
      <c r="AC13" s="14">
        <f t="shared" si="6"/>
        <v>0</v>
      </c>
      <c r="AD13" s="14">
        <f t="shared" si="7"/>
        <v>0</v>
      </c>
      <c r="AE13" s="14">
        <f t="shared" si="8"/>
        <v>0</v>
      </c>
      <c r="AF13" s="14">
        <f t="shared" si="9"/>
        <v>0</v>
      </c>
      <c r="AG13" s="14">
        <f t="shared" si="10"/>
        <v>0</v>
      </c>
      <c r="AH13" s="14">
        <f t="shared" si="11"/>
        <v>0</v>
      </c>
      <c r="AI13" s="14">
        <f t="shared" si="12"/>
        <v>0</v>
      </c>
      <c r="AJ13" s="14">
        <f t="shared" si="13"/>
        <v>0</v>
      </c>
      <c r="AK13" s="14">
        <f t="shared" si="14"/>
        <v>0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>
        <f t="shared" si="0"/>
        <v>0</v>
      </c>
      <c r="X14" s="14">
        <f t="shared" si="1"/>
        <v>0</v>
      </c>
      <c r="Y14" s="14">
        <f t="shared" si="2"/>
        <v>0</v>
      </c>
      <c r="Z14" s="14">
        <f t="shared" si="3"/>
        <v>0</v>
      </c>
      <c r="AA14" s="14">
        <f t="shared" si="4"/>
        <v>0</v>
      </c>
      <c r="AB14" s="14">
        <f t="shared" si="5"/>
        <v>0</v>
      </c>
      <c r="AC14" s="14">
        <f t="shared" si="6"/>
        <v>0</v>
      </c>
      <c r="AD14" s="14">
        <f t="shared" si="7"/>
        <v>0</v>
      </c>
      <c r="AE14" s="14">
        <f t="shared" si="8"/>
        <v>0</v>
      </c>
      <c r="AF14" s="14">
        <f t="shared" si="9"/>
        <v>0</v>
      </c>
      <c r="AG14" s="14">
        <f t="shared" si="10"/>
        <v>0</v>
      </c>
      <c r="AH14" s="14">
        <f t="shared" si="11"/>
        <v>0</v>
      </c>
      <c r="AI14" s="14">
        <f t="shared" si="12"/>
        <v>0</v>
      </c>
      <c r="AJ14" s="14">
        <f t="shared" si="13"/>
        <v>0</v>
      </c>
      <c r="AK14" s="14">
        <f t="shared" si="14"/>
        <v>0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>
        <f t="shared" si="0"/>
        <v>0</v>
      </c>
      <c r="X15" s="14">
        <f t="shared" si="1"/>
        <v>0</v>
      </c>
      <c r="Y15" s="14">
        <f t="shared" si="2"/>
        <v>0</v>
      </c>
      <c r="Z15" s="14">
        <f t="shared" si="3"/>
        <v>0</v>
      </c>
      <c r="AA15" s="14">
        <f t="shared" si="4"/>
        <v>0</v>
      </c>
      <c r="AB15" s="14">
        <f t="shared" si="5"/>
        <v>0</v>
      </c>
      <c r="AC15" s="14">
        <f t="shared" si="6"/>
        <v>0</v>
      </c>
      <c r="AD15" s="14">
        <f t="shared" si="7"/>
        <v>0</v>
      </c>
      <c r="AE15" s="14">
        <f t="shared" si="8"/>
        <v>0</v>
      </c>
      <c r="AF15" s="14">
        <f t="shared" si="9"/>
        <v>0</v>
      </c>
      <c r="AG15" s="14">
        <f t="shared" si="10"/>
        <v>0</v>
      </c>
      <c r="AH15" s="14">
        <f t="shared" si="11"/>
        <v>0</v>
      </c>
      <c r="AI15" s="14">
        <f t="shared" si="12"/>
        <v>0</v>
      </c>
      <c r="AJ15" s="14">
        <f t="shared" si="13"/>
        <v>0</v>
      </c>
      <c r="AK15" s="14">
        <f t="shared" si="14"/>
        <v>0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>
        <f t="shared" si="0"/>
        <v>0</v>
      </c>
      <c r="X16" s="14">
        <f t="shared" si="1"/>
        <v>0</v>
      </c>
      <c r="Y16" s="14">
        <f t="shared" si="2"/>
        <v>0</v>
      </c>
      <c r="Z16" s="14">
        <f t="shared" si="3"/>
        <v>0</v>
      </c>
      <c r="AA16" s="14">
        <f t="shared" si="4"/>
        <v>0</v>
      </c>
      <c r="AB16" s="14">
        <f t="shared" si="5"/>
        <v>0</v>
      </c>
      <c r="AC16" s="14">
        <f t="shared" si="6"/>
        <v>0</v>
      </c>
      <c r="AD16" s="14">
        <f t="shared" si="7"/>
        <v>0</v>
      </c>
      <c r="AE16" s="14">
        <f t="shared" si="8"/>
        <v>0</v>
      </c>
      <c r="AF16" s="14">
        <f t="shared" si="9"/>
        <v>0</v>
      </c>
      <c r="AG16" s="14">
        <f t="shared" si="10"/>
        <v>0</v>
      </c>
      <c r="AH16" s="14">
        <f t="shared" si="11"/>
        <v>0</v>
      </c>
      <c r="AI16" s="14">
        <f t="shared" si="12"/>
        <v>0</v>
      </c>
      <c r="AJ16" s="14">
        <f t="shared" si="13"/>
        <v>0</v>
      </c>
      <c r="AK16" s="14">
        <f t="shared" si="14"/>
        <v>0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>
        <f t="shared" si="0"/>
        <v>0</v>
      </c>
      <c r="X17" s="14">
        <f t="shared" si="1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4">
        <f t="shared" si="5"/>
        <v>0</v>
      </c>
      <c r="AC17" s="14">
        <f t="shared" si="6"/>
        <v>0</v>
      </c>
      <c r="AD17" s="14">
        <f t="shared" si="7"/>
        <v>0</v>
      </c>
      <c r="AE17" s="14">
        <f t="shared" si="8"/>
        <v>0</v>
      </c>
      <c r="AF17" s="14">
        <f t="shared" si="9"/>
        <v>0</v>
      </c>
      <c r="AG17" s="14">
        <f t="shared" si="10"/>
        <v>0</v>
      </c>
      <c r="AH17" s="14">
        <f t="shared" si="11"/>
        <v>0</v>
      </c>
      <c r="AI17" s="14">
        <f t="shared" si="12"/>
        <v>0</v>
      </c>
      <c r="AJ17" s="14">
        <f t="shared" si="13"/>
        <v>0</v>
      </c>
      <c r="AK17" s="14">
        <f t="shared" si="14"/>
        <v>0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>
        <f t="shared" si="0"/>
        <v>0</v>
      </c>
      <c r="X18" s="14">
        <f t="shared" si="1"/>
        <v>0</v>
      </c>
      <c r="Y18" s="14">
        <f t="shared" si="2"/>
        <v>0</v>
      </c>
      <c r="Z18" s="14">
        <f t="shared" si="3"/>
        <v>0</v>
      </c>
      <c r="AA18" s="14">
        <f t="shared" si="4"/>
        <v>0</v>
      </c>
      <c r="AB18" s="14">
        <f t="shared" si="5"/>
        <v>0</v>
      </c>
      <c r="AC18" s="14">
        <f t="shared" si="6"/>
        <v>0</v>
      </c>
      <c r="AD18" s="14">
        <f t="shared" si="7"/>
        <v>0</v>
      </c>
      <c r="AE18" s="14">
        <f t="shared" si="8"/>
        <v>0</v>
      </c>
      <c r="AF18" s="14">
        <f t="shared" si="9"/>
        <v>0</v>
      </c>
      <c r="AG18" s="14">
        <f t="shared" si="10"/>
        <v>0</v>
      </c>
      <c r="AH18" s="14">
        <f t="shared" si="11"/>
        <v>0</v>
      </c>
      <c r="AI18" s="14">
        <f t="shared" si="12"/>
        <v>0</v>
      </c>
      <c r="AJ18" s="14">
        <f t="shared" si="13"/>
        <v>0</v>
      </c>
      <c r="AK18" s="14">
        <f t="shared" si="14"/>
        <v>0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>
        <f t="shared" si="0"/>
        <v>0</v>
      </c>
      <c r="X19" s="14">
        <f t="shared" si="1"/>
        <v>0</v>
      </c>
      <c r="Y19" s="14">
        <f t="shared" si="2"/>
        <v>0</v>
      </c>
      <c r="Z19" s="14">
        <f t="shared" si="3"/>
        <v>0</v>
      </c>
      <c r="AA19" s="14">
        <f t="shared" si="4"/>
        <v>0</v>
      </c>
      <c r="AB19" s="14">
        <f t="shared" si="5"/>
        <v>0</v>
      </c>
      <c r="AC19" s="14">
        <f t="shared" si="6"/>
        <v>0</v>
      </c>
      <c r="AD19" s="14">
        <f t="shared" si="7"/>
        <v>0</v>
      </c>
      <c r="AE19" s="14">
        <f t="shared" si="8"/>
        <v>0</v>
      </c>
      <c r="AF19" s="14">
        <f t="shared" si="9"/>
        <v>0</v>
      </c>
      <c r="AG19" s="14">
        <f t="shared" si="10"/>
        <v>0</v>
      </c>
      <c r="AH19" s="14">
        <f t="shared" si="11"/>
        <v>0</v>
      </c>
      <c r="AI19" s="14">
        <f t="shared" si="12"/>
        <v>0</v>
      </c>
      <c r="AJ19" s="14">
        <f t="shared" si="13"/>
        <v>0</v>
      </c>
      <c r="AK19" s="14">
        <f t="shared" si="14"/>
        <v>0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>
        <f t="shared" si="0"/>
        <v>0</v>
      </c>
      <c r="X20" s="14">
        <f t="shared" si="1"/>
        <v>0</v>
      </c>
      <c r="Y20" s="14">
        <f t="shared" si="2"/>
        <v>0</v>
      </c>
      <c r="Z20" s="14">
        <f t="shared" si="3"/>
        <v>0</v>
      </c>
      <c r="AA20" s="14">
        <f t="shared" si="4"/>
        <v>0</v>
      </c>
      <c r="AB20" s="14">
        <f t="shared" si="5"/>
        <v>0</v>
      </c>
      <c r="AC20" s="14">
        <f t="shared" si="6"/>
        <v>0</v>
      </c>
      <c r="AD20" s="14">
        <f t="shared" si="7"/>
        <v>0</v>
      </c>
      <c r="AE20" s="14">
        <f t="shared" si="8"/>
        <v>0</v>
      </c>
      <c r="AF20" s="14">
        <f t="shared" si="9"/>
        <v>0</v>
      </c>
      <c r="AG20" s="14">
        <f t="shared" si="10"/>
        <v>0</v>
      </c>
      <c r="AH20" s="14">
        <f t="shared" si="11"/>
        <v>0</v>
      </c>
      <c r="AI20" s="14">
        <f t="shared" si="12"/>
        <v>0</v>
      </c>
      <c r="AJ20" s="14">
        <f t="shared" si="13"/>
        <v>0</v>
      </c>
      <c r="AK20" s="14">
        <f t="shared" si="14"/>
        <v>0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>
        <f t="shared" si="0"/>
        <v>0</v>
      </c>
      <c r="X21" s="14">
        <f t="shared" si="1"/>
        <v>0</v>
      </c>
      <c r="Y21" s="14">
        <f t="shared" si="2"/>
        <v>0</v>
      </c>
      <c r="Z21" s="14">
        <f t="shared" si="3"/>
        <v>0</v>
      </c>
      <c r="AA21" s="14">
        <f t="shared" si="4"/>
        <v>0</v>
      </c>
      <c r="AB21" s="14">
        <f t="shared" si="5"/>
        <v>0</v>
      </c>
      <c r="AC21" s="14">
        <f t="shared" si="6"/>
        <v>0</v>
      </c>
      <c r="AD21" s="14">
        <f t="shared" si="7"/>
        <v>0</v>
      </c>
      <c r="AE21" s="14">
        <f t="shared" si="8"/>
        <v>0</v>
      </c>
      <c r="AF21" s="14">
        <f t="shared" si="9"/>
        <v>0</v>
      </c>
      <c r="AG21" s="14">
        <f t="shared" si="10"/>
        <v>0</v>
      </c>
      <c r="AH21" s="14">
        <f t="shared" si="11"/>
        <v>0</v>
      </c>
      <c r="AI21" s="14">
        <f t="shared" si="12"/>
        <v>0</v>
      </c>
      <c r="AJ21" s="14">
        <f t="shared" si="13"/>
        <v>0</v>
      </c>
      <c r="AK21" s="14">
        <f t="shared" si="14"/>
        <v>0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>
        <f t="shared" si="0"/>
        <v>0</v>
      </c>
      <c r="X22" s="14">
        <f t="shared" si="1"/>
        <v>0</v>
      </c>
      <c r="Y22" s="14">
        <f t="shared" si="2"/>
        <v>0</v>
      </c>
      <c r="Z22" s="14">
        <f t="shared" si="3"/>
        <v>0</v>
      </c>
      <c r="AA22" s="14">
        <f t="shared" si="4"/>
        <v>0</v>
      </c>
      <c r="AB22" s="14">
        <f t="shared" si="5"/>
        <v>0</v>
      </c>
      <c r="AC22" s="14">
        <f t="shared" si="6"/>
        <v>0</v>
      </c>
      <c r="AD22" s="14">
        <f t="shared" si="7"/>
        <v>0</v>
      </c>
      <c r="AE22" s="14">
        <f t="shared" si="8"/>
        <v>0</v>
      </c>
      <c r="AF22" s="14">
        <f t="shared" si="9"/>
        <v>0</v>
      </c>
      <c r="AG22" s="14">
        <f t="shared" si="10"/>
        <v>0</v>
      </c>
      <c r="AH22" s="14">
        <f t="shared" si="11"/>
        <v>0</v>
      </c>
      <c r="AI22" s="14">
        <f t="shared" si="12"/>
        <v>0</v>
      </c>
      <c r="AJ22" s="14">
        <f t="shared" si="13"/>
        <v>0</v>
      </c>
      <c r="AK22" s="14">
        <f t="shared" si="14"/>
        <v>0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>
        <f t="shared" si="0"/>
        <v>0</v>
      </c>
      <c r="X23" s="14">
        <f t="shared" si="1"/>
        <v>0</v>
      </c>
      <c r="Y23" s="14">
        <f t="shared" si="2"/>
        <v>0</v>
      </c>
      <c r="Z23" s="14">
        <f t="shared" si="3"/>
        <v>0</v>
      </c>
      <c r="AA23" s="14">
        <f t="shared" si="4"/>
        <v>0</v>
      </c>
      <c r="AB23" s="14">
        <f t="shared" si="5"/>
        <v>0</v>
      </c>
      <c r="AC23" s="14">
        <f t="shared" si="6"/>
        <v>0</v>
      </c>
      <c r="AD23" s="14">
        <f t="shared" si="7"/>
        <v>0</v>
      </c>
      <c r="AE23" s="14">
        <f t="shared" si="8"/>
        <v>0</v>
      </c>
      <c r="AF23" s="14">
        <f t="shared" si="9"/>
        <v>0</v>
      </c>
      <c r="AG23" s="14">
        <f t="shared" si="10"/>
        <v>0</v>
      </c>
      <c r="AH23" s="14">
        <f t="shared" si="11"/>
        <v>0</v>
      </c>
      <c r="AI23" s="14">
        <f t="shared" si="12"/>
        <v>0</v>
      </c>
      <c r="AJ23" s="14">
        <f t="shared" si="13"/>
        <v>0</v>
      </c>
      <c r="AK23" s="14">
        <f t="shared" si="14"/>
        <v>0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>
        <f t="shared" si="0"/>
        <v>0</v>
      </c>
      <c r="X24" s="14">
        <f t="shared" si="1"/>
        <v>0</v>
      </c>
      <c r="Y24" s="14">
        <f t="shared" si="2"/>
        <v>0</v>
      </c>
      <c r="Z24" s="14">
        <f t="shared" si="3"/>
        <v>0</v>
      </c>
      <c r="AA24" s="14">
        <f t="shared" si="4"/>
        <v>0</v>
      </c>
      <c r="AB24" s="14">
        <f t="shared" si="5"/>
        <v>0</v>
      </c>
      <c r="AC24" s="14">
        <f t="shared" si="6"/>
        <v>0</v>
      </c>
      <c r="AD24" s="14">
        <f t="shared" si="7"/>
        <v>0</v>
      </c>
      <c r="AE24" s="14">
        <f t="shared" si="8"/>
        <v>0</v>
      </c>
      <c r="AF24" s="14">
        <f t="shared" si="9"/>
        <v>0</v>
      </c>
      <c r="AG24" s="14">
        <f t="shared" si="10"/>
        <v>0</v>
      </c>
      <c r="AH24" s="14">
        <f t="shared" si="11"/>
        <v>0</v>
      </c>
      <c r="AI24" s="14">
        <f t="shared" si="12"/>
        <v>0</v>
      </c>
      <c r="AJ24" s="14">
        <f t="shared" si="13"/>
        <v>0</v>
      </c>
      <c r="AK24" s="14">
        <f t="shared" si="14"/>
        <v>0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>
        <f t="shared" si="0"/>
        <v>0</v>
      </c>
      <c r="X25" s="14">
        <f t="shared" si="1"/>
        <v>0</v>
      </c>
      <c r="Y25" s="14">
        <f t="shared" si="2"/>
        <v>0</v>
      </c>
      <c r="Z25" s="14">
        <f t="shared" si="3"/>
        <v>0</v>
      </c>
      <c r="AA25" s="14">
        <f t="shared" si="4"/>
        <v>0</v>
      </c>
      <c r="AB25" s="14">
        <f t="shared" si="5"/>
        <v>0</v>
      </c>
      <c r="AC25" s="14">
        <f t="shared" si="6"/>
        <v>0</v>
      </c>
      <c r="AD25" s="14">
        <f t="shared" si="7"/>
        <v>0</v>
      </c>
      <c r="AE25" s="14">
        <f t="shared" si="8"/>
        <v>0</v>
      </c>
      <c r="AF25" s="14">
        <f t="shared" si="9"/>
        <v>0</v>
      </c>
      <c r="AG25" s="14">
        <f t="shared" si="10"/>
        <v>0</v>
      </c>
      <c r="AH25" s="14">
        <f t="shared" si="11"/>
        <v>0</v>
      </c>
      <c r="AI25" s="14">
        <f t="shared" si="12"/>
        <v>0</v>
      </c>
      <c r="AJ25" s="14">
        <f t="shared" si="13"/>
        <v>0</v>
      </c>
      <c r="AK25" s="14">
        <f t="shared" si="14"/>
        <v>0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>
        <f t="shared" si="0"/>
        <v>0</v>
      </c>
      <c r="X26" s="14">
        <f t="shared" si="1"/>
        <v>0</v>
      </c>
      <c r="Y26" s="14">
        <f t="shared" si="2"/>
        <v>0</v>
      </c>
      <c r="Z26" s="14">
        <f t="shared" si="3"/>
        <v>0</v>
      </c>
      <c r="AA26" s="14">
        <f t="shared" si="4"/>
        <v>0</v>
      </c>
      <c r="AB26" s="14">
        <f t="shared" si="5"/>
        <v>0</v>
      </c>
      <c r="AC26" s="14">
        <f t="shared" si="6"/>
        <v>0</v>
      </c>
      <c r="AD26" s="14">
        <f t="shared" si="7"/>
        <v>0</v>
      </c>
      <c r="AE26" s="14">
        <f t="shared" si="8"/>
        <v>0</v>
      </c>
      <c r="AF26" s="14">
        <f t="shared" si="9"/>
        <v>0</v>
      </c>
      <c r="AG26" s="14">
        <f t="shared" si="10"/>
        <v>0</v>
      </c>
      <c r="AH26" s="14">
        <f t="shared" si="11"/>
        <v>0</v>
      </c>
      <c r="AI26" s="14">
        <f t="shared" si="12"/>
        <v>0</v>
      </c>
      <c r="AJ26" s="14">
        <f t="shared" si="13"/>
        <v>0</v>
      </c>
      <c r="AK26" s="14">
        <f t="shared" si="14"/>
        <v>0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>
        <f t="shared" si="0"/>
        <v>0</v>
      </c>
      <c r="X27" s="14">
        <f t="shared" si="1"/>
        <v>0</v>
      </c>
      <c r="Y27" s="14">
        <f t="shared" si="2"/>
        <v>0</v>
      </c>
      <c r="Z27" s="14">
        <f t="shared" si="3"/>
        <v>0</v>
      </c>
      <c r="AA27" s="14">
        <f t="shared" si="4"/>
        <v>0</v>
      </c>
      <c r="AB27" s="14">
        <f t="shared" si="5"/>
        <v>0</v>
      </c>
      <c r="AC27" s="14">
        <f t="shared" si="6"/>
        <v>0</v>
      </c>
      <c r="AD27" s="14">
        <f t="shared" si="7"/>
        <v>0</v>
      </c>
      <c r="AE27" s="14">
        <f t="shared" si="8"/>
        <v>0</v>
      </c>
      <c r="AF27" s="14">
        <f t="shared" si="9"/>
        <v>0</v>
      </c>
      <c r="AG27" s="14">
        <f t="shared" si="10"/>
        <v>0</v>
      </c>
      <c r="AH27" s="14">
        <f t="shared" si="11"/>
        <v>0</v>
      </c>
      <c r="AI27" s="14">
        <f t="shared" si="12"/>
        <v>0</v>
      </c>
      <c r="AJ27" s="14">
        <f t="shared" si="13"/>
        <v>0</v>
      </c>
      <c r="AK27" s="14">
        <f t="shared" si="14"/>
        <v>0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>
        <f t="shared" si="0"/>
        <v>0</v>
      </c>
      <c r="X28" s="14">
        <f t="shared" si="1"/>
        <v>0</v>
      </c>
      <c r="Y28" s="14">
        <f t="shared" si="2"/>
        <v>0</v>
      </c>
      <c r="Z28" s="14">
        <f t="shared" si="3"/>
        <v>0</v>
      </c>
      <c r="AA28" s="14">
        <f t="shared" si="4"/>
        <v>0</v>
      </c>
      <c r="AB28" s="14">
        <f t="shared" si="5"/>
        <v>0</v>
      </c>
      <c r="AC28" s="14">
        <f t="shared" si="6"/>
        <v>0</v>
      </c>
      <c r="AD28" s="14">
        <f t="shared" si="7"/>
        <v>0</v>
      </c>
      <c r="AE28" s="14">
        <f t="shared" si="8"/>
        <v>0</v>
      </c>
      <c r="AF28" s="14">
        <f t="shared" si="9"/>
        <v>0</v>
      </c>
      <c r="AG28" s="14">
        <f t="shared" si="10"/>
        <v>0</v>
      </c>
      <c r="AH28" s="14">
        <f t="shared" si="11"/>
        <v>0</v>
      </c>
      <c r="AI28" s="14">
        <f t="shared" si="12"/>
        <v>0</v>
      </c>
      <c r="AJ28" s="14">
        <f t="shared" si="13"/>
        <v>0</v>
      </c>
      <c r="AK28" s="14">
        <f t="shared" si="14"/>
        <v>0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>
        <f t="shared" si="0"/>
        <v>0</v>
      </c>
      <c r="X29" s="14">
        <f t="shared" si="1"/>
        <v>0</v>
      </c>
      <c r="Y29" s="14">
        <f t="shared" si="2"/>
        <v>0</v>
      </c>
      <c r="Z29" s="14">
        <f t="shared" si="3"/>
        <v>0</v>
      </c>
      <c r="AA29" s="14">
        <f t="shared" si="4"/>
        <v>0</v>
      </c>
      <c r="AB29" s="14">
        <f t="shared" si="5"/>
        <v>0</v>
      </c>
      <c r="AC29" s="14">
        <f t="shared" si="6"/>
        <v>0</v>
      </c>
      <c r="AD29" s="14">
        <f t="shared" si="7"/>
        <v>0</v>
      </c>
      <c r="AE29" s="14">
        <f t="shared" si="8"/>
        <v>0</v>
      </c>
      <c r="AF29" s="14">
        <f t="shared" si="9"/>
        <v>0</v>
      </c>
      <c r="AG29" s="14">
        <f t="shared" si="10"/>
        <v>0</v>
      </c>
      <c r="AH29" s="14">
        <f t="shared" si="11"/>
        <v>0</v>
      </c>
      <c r="AI29" s="14">
        <f t="shared" si="12"/>
        <v>0</v>
      </c>
      <c r="AJ29" s="14">
        <f t="shared" si="13"/>
        <v>0</v>
      </c>
      <c r="AK29" s="14">
        <f t="shared" si="14"/>
        <v>0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>
        <f t="shared" si="0"/>
        <v>0</v>
      </c>
      <c r="X30" s="14">
        <f t="shared" si="1"/>
        <v>0</v>
      </c>
      <c r="Y30" s="14">
        <f t="shared" si="2"/>
        <v>0</v>
      </c>
      <c r="Z30" s="14">
        <f t="shared" si="3"/>
        <v>0</v>
      </c>
      <c r="AA30" s="14">
        <f t="shared" si="4"/>
        <v>0</v>
      </c>
      <c r="AB30" s="14">
        <f t="shared" si="5"/>
        <v>0</v>
      </c>
      <c r="AC30" s="14">
        <f t="shared" si="6"/>
        <v>0</v>
      </c>
      <c r="AD30" s="14">
        <f t="shared" si="7"/>
        <v>0</v>
      </c>
      <c r="AE30" s="14">
        <f t="shared" si="8"/>
        <v>0</v>
      </c>
      <c r="AF30" s="14">
        <f t="shared" si="9"/>
        <v>0</v>
      </c>
      <c r="AG30" s="14">
        <f t="shared" si="10"/>
        <v>0</v>
      </c>
      <c r="AH30" s="14">
        <f t="shared" si="11"/>
        <v>0</v>
      </c>
      <c r="AI30" s="14">
        <f t="shared" si="12"/>
        <v>0</v>
      </c>
      <c r="AJ30" s="14">
        <f t="shared" si="13"/>
        <v>0</v>
      </c>
      <c r="AK30" s="14">
        <f t="shared" si="14"/>
        <v>0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>
        <f t="shared" si="0"/>
        <v>0</v>
      </c>
      <c r="X31" s="14">
        <f t="shared" si="1"/>
        <v>0</v>
      </c>
      <c r="Y31" s="14">
        <f t="shared" si="2"/>
        <v>0</v>
      </c>
      <c r="Z31" s="14">
        <f t="shared" si="3"/>
        <v>0</v>
      </c>
      <c r="AA31" s="14">
        <f t="shared" si="4"/>
        <v>0</v>
      </c>
      <c r="AB31" s="14">
        <f t="shared" si="5"/>
        <v>0</v>
      </c>
      <c r="AC31" s="14">
        <f t="shared" si="6"/>
        <v>0</v>
      </c>
      <c r="AD31" s="14">
        <f t="shared" si="7"/>
        <v>0</v>
      </c>
      <c r="AE31" s="14">
        <f t="shared" si="8"/>
        <v>0</v>
      </c>
      <c r="AF31" s="14">
        <f t="shared" si="9"/>
        <v>0</v>
      </c>
      <c r="AG31" s="14">
        <f t="shared" si="10"/>
        <v>0</v>
      </c>
      <c r="AH31" s="14">
        <f t="shared" si="11"/>
        <v>0</v>
      </c>
      <c r="AI31" s="14">
        <f t="shared" si="12"/>
        <v>0</v>
      </c>
      <c r="AJ31" s="14">
        <f t="shared" si="13"/>
        <v>0</v>
      </c>
      <c r="AK31" s="14">
        <f t="shared" si="14"/>
        <v>0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>
        <f t="shared" si="0"/>
        <v>0</v>
      </c>
      <c r="X32" s="14">
        <f t="shared" si="1"/>
        <v>0</v>
      </c>
      <c r="Y32" s="14">
        <f t="shared" si="2"/>
        <v>0</v>
      </c>
      <c r="Z32" s="14">
        <f t="shared" si="3"/>
        <v>0</v>
      </c>
      <c r="AA32" s="14">
        <f t="shared" si="4"/>
        <v>0</v>
      </c>
      <c r="AB32" s="14">
        <f t="shared" si="5"/>
        <v>0</v>
      </c>
      <c r="AC32" s="14">
        <f t="shared" si="6"/>
        <v>0</v>
      </c>
      <c r="AD32" s="14">
        <f t="shared" si="7"/>
        <v>0</v>
      </c>
      <c r="AE32" s="14">
        <f t="shared" si="8"/>
        <v>0</v>
      </c>
      <c r="AF32" s="14">
        <f t="shared" si="9"/>
        <v>0</v>
      </c>
      <c r="AG32" s="14">
        <f t="shared" si="10"/>
        <v>0</v>
      </c>
      <c r="AH32" s="14">
        <f t="shared" si="11"/>
        <v>0</v>
      </c>
      <c r="AI32" s="14">
        <f t="shared" si="12"/>
        <v>0</v>
      </c>
      <c r="AJ32" s="14">
        <f t="shared" si="13"/>
        <v>0</v>
      </c>
      <c r="AK32" s="14">
        <f t="shared" si="14"/>
        <v>0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>
        <f t="shared" si="0"/>
        <v>0</v>
      </c>
      <c r="X33" s="14">
        <f t="shared" si="1"/>
        <v>0</v>
      </c>
      <c r="Y33" s="14">
        <f t="shared" si="2"/>
        <v>0</v>
      </c>
      <c r="Z33" s="14">
        <f t="shared" si="3"/>
        <v>0</v>
      </c>
      <c r="AA33" s="14">
        <f t="shared" si="4"/>
        <v>0</v>
      </c>
      <c r="AB33" s="14">
        <f t="shared" si="5"/>
        <v>0</v>
      </c>
      <c r="AC33" s="14">
        <f t="shared" si="6"/>
        <v>0</v>
      </c>
      <c r="AD33" s="14">
        <f t="shared" si="7"/>
        <v>0</v>
      </c>
      <c r="AE33" s="14">
        <f t="shared" si="8"/>
        <v>0</v>
      </c>
      <c r="AF33" s="14">
        <f t="shared" si="9"/>
        <v>0</v>
      </c>
      <c r="AG33" s="14">
        <f t="shared" si="10"/>
        <v>0</v>
      </c>
      <c r="AH33" s="14">
        <f t="shared" si="11"/>
        <v>0</v>
      </c>
      <c r="AI33" s="14">
        <f t="shared" si="12"/>
        <v>0</v>
      </c>
      <c r="AJ33" s="14">
        <f t="shared" si="13"/>
        <v>0</v>
      </c>
      <c r="AK33" s="14">
        <f t="shared" si="14"/>
        <v>0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>
        <f t="shared" si="0"/>
        <v>0</v>
      </c>
      <c r="X34" s="14">
        <f t="shared" si="1"/>
        <v>0</v>
      </c>
      <c r="Y34" s="14">
        <f t="shared" si="2"/>
        <v>0</v>
      </c>
      <c r="Z34" s="14">
        <f t="shared" si="3"/>
        <v>0</v>
      </c>
      <c r="AA34" s="14">
        <f t="shared" si="4"/>
        <v>0</v>
      </c>
      <c r="AB34" s="14">
        <f t="shared" si="5"/>
        <v>0</v>
      </c>
      <c r="AC34" s="14">
        <f t="shared" si="6"/>
        <v>0</v>
      </c>
      <c r="AD34" s="14">
        <f t="shared" si="7"/>
        <v>0</v>
      </c>
      <c r="AE34" s="14">
        <f t="shared" si="8"/>
        <v>0</v>
      </c>
      <c r="AF34" s="14">
        <f t="shared" si="9"/>
        <v>0</v>
      </c>
      <c r="AG34" s="14">
        <f t="shared" si="10"/>
        <v>0</v>
      </c>
      <c r="AH34" s="14">
        <f t="shared" si="11"/>
        <v>0</v>
      </c>
      <c r="AI34" s="14">
        <f t="shared" si="12"/>
        <v>0</v>
      </c>
      <c r="AJ34" s="14">
        <f t="shared" si="13"/>
        <v>0</v>
      </c>
      <c r="AK34" s="14">
        <f t="shared" si="14"/>
        <v>0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>
        <f t="shared" si="0"/>
        <v>0</v>
      </c>
      <c r="X35" s="14">
        <f t="shared" si="1"/>
        <v>0</v>
      </c>
      <c r="Y35" s="14">
        <f t="shared" si="2"/>
        <v>0</v>
      </c>
      <c r="Z35" s="14">
        <f t="shared" si="3"/>
        <v>0</v>
      </c>
      <c r="AA35" s="14">
        <f t="shared" si="4"/>
        <v>0</v>
      </c>
      <c r="AB35" s="14">
        <f t="shared" si="5"/>
        <v>0</v>
      </c>
      <c r="AC35" s="14">
        <f t="shared" si="6"/>
        <v>0</v>
      </c>
      <c r="AD35" s="14">
        <f t="shared" si="7"/>
        <v>0</v>
      </c>
      <c r="AE35" s="14">
        <f t="shared" si="8"/>
        <v>0</v>
      </c>
      <c r="AF35" s="14">
        <f t="shared" si="9"/>
        <v>0</v>
      </c>
      <c r="AG35" s="14">
        <f t="shared" si="10"/>
        <v>0</v>
      </c>
      <c r="AH35" s="14">
        <f t="shared" si="11"/>
        <v>0</v>
      </c>
      <c r="AI35" s="14">
        <f t="shared" si="12"/>
        <v>0</v>
      </c>
      <c r="AJ35" s="14">
        <f t="shared" si="13"/>
        <v>0</v>
      </c>
      <c r="AK35" s="14">
        <f t="shared" si="14"/>
        <v>0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>
        <f t="shared" si="0"/>
        <v>0</v>
      </c>
      <c r="X36" s="14">
        <f t="shared" si="1"/>
        <v>0</v>
      </c>
      <c r="Y36" s="14">
        <f t="shared" si="2"/>
        <v>0</v>
      </c>
      <c r="Z36" s="14">
        <f t="shared" si="3"/>
        <v>0</v>
      </c>
      <c r="AA36" s="14">
        <f t="shared" si="4"/>
        <v>0</v>
      </c>
      <c r="AB36" s="14">
        <f t="shared" si="5"/>
        <v>0</v>
      </c>
      <c r="AC36" s="14">
        <f t="shared" si="6"/>
        <v>0</v>
      </c>
      <c r="AD36" s="14">
        <f t="shared" si="7"/>
        <v>0</v>
      </c>
      <c r="AE36" s="14">
        <f t="shared" si="8"/>
        <v>0</v>
      </c>
      <c r="AF36" s="14">
        <f t="shared" si="9"/>
        <v>0</v>
      </c>
      <c r="AG36" s="14">
        <f t="shared" si="10"/>
        <v>0</v>
      </c>
      <c r="AH36" s="14">
        <f t="shared" si="11"/>
        <v>0</v>
      </c>
      <c r="AI36" s="14">
        <f t="shared" si="12"/>
        <v>0</v>
      </c>
      <c r="AJ36" s="14">
        <f t="shared" si="13"/>
        <v>0</v>
      </c>
      <c r="AK36" s="14">
        <f t="shared" si="14"/>
        <v>0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>
        <f t="shared" si="0"/>
        <v>0</v>
      </c>
      <c r="X37" s="14">
        <f t="shared" si="1"/>
        <v>0</v>
      </c>
      <c r="Y37" s="14">
        <f t="shared" si="2"/>
        <v>0</v>
      </c>
      <c r="Z37" s="14">
        <f t="shared" si="3"/>
        <v>0</v>
      </c>
      <c r="AA37" s="14">
        <f t="shared" si="4"/>
        <v>0</v>
      </c>
      <c r="AB37" s="14">
        <f t="shared" si="5"/>
        <v>0</v>
      </c>
      <c r="AC37" s="14">
        <f t="shared" si="6"/>
        <v>0</v>
      </c>
      <c r="AD37" s="14">
        <f t="shared" si="7"/>
        <v>0</v>
      </c>
      <c r="AE37" s="14">
        <f t="shared" si="8"/>
        <v>0</v>
      </c>
      <c r="AF37" s="14">
        <f t="shared" si="9"/>
        <v>0</v>
      </c>
      <c r="AG37" s="14">
        <f t="shared" si="10"/>
        <v>0</v>
      </c>
      <c r="AH37" s="14">
        <f t="shared" si="11"/>
        <v>0</v>
      </c>
      <c r="AI37" s="14">
        <f t="shared" si="12"/>
        <v>0</v>
      </c>
      <c r="AJ37" s="14">
        <f t="shared" si="13"/>
        <v>0</v>
      </c>
      <c r="AK37" s="14">
        <f t="shared" si="14"/>
        <v>0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>
        <f t="shared" si="0"/>
        <v>0</v>
      </c>
      <c r="X38" s="14">
        <f t="shared" si="1"/>
        <v>0</v>
      </c>
      <c r="Y38" s="14">
        <f t="shared" si="2"/>
        <v>0</v>
      </c>
      <c r="Z38" s="14">
        <f t="shared" si="3"/>
        <v>0</v>
      </c>
      <c r="AA38" s="14">
        <f t="shared" si="4"/>
        <v>0</v>
      </c>
      <c r="AB38" s="14">
        <f t="shared" si="5"/>
        <v>0</v>
      </c>
      <c r="AC38" s="14">
        <f t="shared" si="6"/>
        <v>0</v>
      </c>
      <c r="AD38" s="14">
        <f t="shared" si="7"/>
        <v>0</v>
      </c>
      <c r="AE38" s="14">
        <f t="shared" si="8"/>
        <v>0</v>
      </c>
      <c r="AF38" s="14">
        <f t="shared" si="9"/>
        <v>0</v>
      </c>
      <c r="AG38" s="14">
        <f t="shared" si="10"/>
        <v>0</v>
      </c>
      <c r="AH38" s="14">
        <f t="shared" si="11"/>
        <v>0</v>
      </c>
      <c r="AI38" s="14">
        <f t="shared" si="12"/>
        <v>0</v>
      </c>
      <c r="AJ38" s="14">
        <f t="shared" si="13"/>
        <v>0</v>
      </c>
      <c r="AK38" s="14">
        <f t="shared" si="14"/>
        <v>0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>
        <f t="shared" si="0"/>
        <v>0</v>
      </c>
      <c r="X39" s="14">
        <f t="shared" si="1"/>
        <v>0</v>
      </c>
      <c r="Y39" s="14">
        <f t="shared" si="2"/>
        <v>0</v>
      </c>
      <c r="Z39" s="14">
        <f t="shared" si="3"/>
        <v>0</v>
      </c>
      <c r="AA39" s="14">
        <f t="shared" si="4"/>
        <v>0</v>
      </c>
      <c r="AB39" s="14">
        <f t="shared" si="5"/>
        <v>0</v>
      </c>
      <c r="AC39" s="14">
        <f t="shared" si="6"/>
        <v>0</v>
      </c>
      <c r="AD39" s="14">
        <f t="shared" si="7"/>
        <v>0</v>
      </c>
      <c r="AE39" s="14">
        <f t="shared" si="8"/>
        <v>0</v>
      </c>
      <c r="AF39" s="14">
        <f t="shared" si="9"/>
        <v>0</v>
      </c>
      <c r="AG39" s="14">
        <f t="shared" si="10"/>
        <v>0</v>
      </c>
      <c r="AH39" s="14">
        <f t="shared" si="11"/>
        <v>0</v>
      </c>
      <c r="AI39" s="14">
        <f t="shared" si="12"/>
        <v>0</v>
      </c>
      <c r="AJ39" s="14">
        <f t="shared" si="13"/>
        <v>0</v>
      </c>
      <c r="AK39" s="14">
        <f t="shared" si="14"/>
        <v>0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>
        <f t="shared" si="0"/>
        <v>0</v>
      </c>
      <c r="X40" s="14">
        <f t="shared" si="1"/>
        <v>0</v>
      </c>
      <c r="Y40" s="14">
        <f t="shared" si="2"/>
        <v>0</v>
      </c>
      <c r="Z40" s="14">
        <f t="shared" si="3"/>
        <v>0</v>
      </c>
      <c r="AA40" s="14">
        <f t="shared" si="4"/>
        <v>0</v>
      </c>
      <c r="AB40" s="14">
        <f t="shared" si="5"/>
        <v>0</v>
      </c>
      <c r="AC40" s="14">
        <f t="shared" si="6"/>
        <v>0</v>
      </c>
      <c r="AD40" s="14">
        <f t="shared" si="7"/>
        <v>0</v>
      </c>
      <c r="AE40" s="14">
        <f t="shared" si="8"/>
        <v>0</v>
      </c>
      <c r="AF40" s="14">
        <f t="shared" si="9"/>
        <v>0</v>
      </c>
      <c r="AG40" s="14">
        <f t="shared" si="10"/>
        <v>0</v>
      </c>
      <c r="AH40" s="14">
        <f t="shared" si="11"/>
        <v>0</v>
      </c>
      <c r="AI40" s="14">
        <f t="shared" si="12"/>
        <v>0</v>
      </c>
      <c r="AJ40" s="14">
        <f t="shared" si="13"/>
        <v>0</v>
      </c>
      <c r="AK40" s="14">
        <f t="shared" si="14"/>
        <v>0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>
        <f t="shared" si="0"/>
        <v>0</v>
      </c>
      <c r="X41" s="14">
        <f t="shared" si="1"/>
        <v>0</v>
      </c>
      <c r="Y41" s="14">
        <f t="shared" si="2"/>
        <v>0</v>
      </c>
      <c r="Z41" s="14">
        <f t="shared" si="3"/>
        <v>0</v>
      </c>
      <c r="AA41" s="14">
        <f t="shared" si="4"/>
        <v>0</v>
      </c>
      <c r="AB41" s="14">
        <f t="shared" si="5"/>
        <v>0</v>
      </c>
      <c r="AC41" s="14">
        <f t="shared" si="6"/>
        <v>0</v>
      </c>
      <c r="AD41" s="14">
        <f t="shared" si="7"/>
        <v>0</v>
      </c>
      <c r="AE41" s="14">
        <f t="shared" si="8"/>
        <v>0</v>
      </c>
      <c r="AF41" s="14">
        <f t="shared" si="9"/>
        <v>0</v>
      </c>
      <c r="AG41" s="14">
        <f t="shared" si="10"/>
        <v>0</v>
      </c>
      <c r="AH41" s="14">
        <f t="shared" si="11"/>
        <v>0</v>
      </c>
      <c r="AI41" s="14">
        <f t="shared" si="12"/>
        <v>0</v>
      </c>
      <c r="AJ41" s="14">
        <f t="shared" si="13"/>
        <v>0</v>
      </c>
      <c r="AK41" s="14">
        <f t="shared" si="14"/>
        <v>0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>
        <f t="shared" ref="W42:W51" si="15">IF(AND($V$5=$B$4,$V$4&gt;=B42,$V$4&lt;B41),Q42,0)</f>
        <v>0</v>
      </c>
      <c r="X42" s="62">
        <f t="shared" ref="X42:X51" si="16">IF(AND($V$5=$C$4,$V$4&gt;=C42,$V$4&lt;C41),Q42,0)</f>
        <v>0</v>
      </c>
      <c r="Y42" s="62">
        <f t="shared" ref="Y42:Y51" si="17">IF(AND($V$5=$D$4,$V$4&gt;=D42,$V$4&lt;D41),Q42,0)</f>
        <v>0</v>
      </c>
      <c r="Z42" s="62">
        <f t="shared" ref="Z42:Z51" si="18">IF(AND($V$5=$E$4,$V$4&gt;=E42,$V$4&lt;E41),Q42,0)</f>
        <v>0</v>
      </c>
      <c r="AA42" s="62">
        <f t="shared" ref="AA42:AA51" si="19">IF(AND($V$5=$F$4,$V$4&gt;=F42,$V$4&lt;F41),Q42,0)</f>
        <v>0</v>
      </c>
      <c r="AB42" s="62">
        <f t="shared" ref="AB42:AB51" si="20">IF(AND($V$5=$G$4,$V$4&gt;=G42,$V$4&lt;G41),Q42,0)</f>
        <v>0</v>
      </c>
      <c r="AC42" s="62">
        <f t="shared" ref="AC42:AC51" si="21">IF(AND($V$5=$H$4,$V$4&gt;=H42,$V$4&lt;H41),Q42,0)</f>
        <v>0</v>
      </c>
      <c r="AD42" s="62">
        <f t="shared" ref="AD42:AD51" si="22">IF(AND($V$5=$I$4,$V$4&gt;=I42,$V$4&lt;I41),Q42,0)</f>
        <v>0</v>
      </c>
      <c r="AE42" s="62">
        <f t="shared" ref="AE42:AE51" si="23">IF(AND($V$5=$J$4,$V$4&gt;=J42,$V$4&lt;J41),Q42,0)</f>
        <v>0</v>
      </c>
      <c r="AF42" s="62">
        <f t="shared" ref="AF42:AF51" si="24">IF(AND($V$5=$K$4,$V$4&gt;=K42,$V$4&lt;K41),Q42,0)</f>
        <v>0</v>
      </c>
      <c r="AG42" s="62">
        <f t="shared" ref="AG42:AG51" si="25">IF(AND($V$5=$L$4,$V$4&gt;=L42,$V$4&lt;L41),Q42,0)</f>
        <v>0</v>
      </c>
      <c r="AH42" s="62">
        <f t="shared" ref="AH42:AH51" si="26">IF(AND($V$5=$M$4,$V$4&gt;=M42,$V$4&lt;M41),Q42,0)</f>
        <v>0</v>
      </c>
      <c r="AI42" s="62">
        <f t="shared" ref="AI42:AI51" si="27">IF(AND($V$5=$N$4,$V$4&gt;=N42,$V$4&lt;N41),Q42,0)</f>
        <v>0</v>
      </c>
      <c r="AJ42" s="62">
        <f t="shared" ref="AJ42:AJ51" si="28">IF(AND($V$5=$O$4,$V$4&gt;=O42,$V$4&lt;O41),Q42,0)</f>
        <v>0</v>
      </c>
      <c r="AK42" s="62">
        <f t="shared" ref="AK42:AK51" si="29">IF(AND($V$5=$P$4,$V$4&gt;=P42,$V$4&lt;P41),Q42,0)</f>
        <v>0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>
        <f t="shared" si="15"/>
        <v>0</v>
      </c>
      <c r="X43" s="62">
        <f t="shared" si="16"/>
        <v>0</v>
      </c>
      <c r="Y43" s="62">
        <f t="shared" si="17"/>
        <v>0</v>
      </c>
      <c r="Z43" s="62">
        <f t="shared" si="18"/>
        <v>0</v>
      </c>
      <c r="AA43" s="62">
        <f t="shared" si="19"/>
        <v>0</v>
      </c>
      <c r="AB43" s="62">
        <f t="shared" si="20"/>
        <v>0</v>
      </c>
      <c r="AC43" s="62">
        <f t="shared" si="21"/>
        <v>0</v>
      </c>
      <c r="AD43" s="62">
        <f t="shared" si="22"/>
        <v>0</v>
      </c>
      <c r="AE43" s="62">
        <f t="shared" si="23"/>
        <v>0</v>
      </c>
      <c r="AF43" s="62">
        <f t="shared" si="24"/>
        <v>0</v>
      </c>
      <c r="AG43" s="62">
        <f t="shared" si="25"/>
        <v>0</v>
      </c>
      <c r="AH43" s="62">
        <f t="shared" si="26"/>
        <v>0</v>
      </c>
      <c r="AI43" s="62">
        <f t="shared" si="27"/>
        <v>0</v>
      </c>
      <c r="AJ43" s="62">
        <f t="shared" si="28"/>
        <v>0</v>
      </c>
      <c r="AK43" s="62">
        <f t="shared" si="29"/>
        <v>0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>
        <f t="shared" si="15"/>
        <v>0</v>
      </c>
      <c r="X44" s="62">
        <f t="shared" si="16"/>
        <v>0</v>
      </c>
      <c r="Y44" s="62">
        <f t="shared" si="17"/>
        <v>0</v>
      </c>
      <c r="Z44" s="62">
        <f t="shared" si="18"/>
        <v>0</v>
      </c>
      <c r="AA44" s="62">
        <f t="shared" si="19"/>
        <v>0</v>
      </c>
      <c r="AB44" s="62">
        <f t="shared" si="20"/>
        <v>0</v>
      </c>
      <c r="AC44" s="62">
        <f t="shared" si="21"/>
        <v>0</v>
      </c>
      <c r="AD44" s="62">
        <f t="shared" si="22"/>
        <v>0</v>
      </c>
      <c r="AE44" s="62">
        <f t="shared" si="23"/>
        <v>0</v>
      </c>
      <c r="AF44" s="62">
        <f t="shared" si="24"/>
        <v>0</v>
      </c>
      <c r="AG44" s="62">
        <f t="shared" si="25"/>
        <v>0</v>
      </c>
      <c r="AH44" s="62">
        <f t="shared" si="26"/>
        <v>0</v>
      </c>
      <c r="AI44" s="62">
        <f t="shared" si="27"/>
        <v>0</v>
      </c>
      <c r="AJ44" s="62">
        <f t="shared" si="28"/>
        <v>0</v>
      </c>
      <c r="AK44" s="62">
        <f t="shared" si="29"/>
        <v>0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>
        <f t="shared" si="15"/>
        <v>0</v>
      </c>
      <c r="X45" s="62">
        <f t="shared" si="16"/>
        <v>0</v>
      </c>
      <c r="Y45" s="62">
        <f t="shared" si="17"/>
        <v>0</v>
      </c>
      <c r="Z45" s="62">
        <f t="shared" si="18"/>
        <v>0</v>
      </c>
      <c r="AA45" s="62">
        <f t="shared" si="19"/>
        <v>0</v>
      </c>
      <c r="AB45" s="62">
        <f t="shared" si="20"/>
        <v>0</v>
      </c>
      <c r="AC45" s="62">
        <f t="shared" si="21"/>
        <v>0</v>
      </c>
      <c r="AD45" s="62">
        <f t="shared" si="22"/>
        <v>0</v>
      </c>
      <c r="AE45" s="62">
        <f t="shared" si="23"/>
        <v>0</v>
      </c>
      <c r="AF45" s="62">
        <f t="shared" si="24"/>
        <v>0</v>
      </c>
      <c r="AG45" s="62">
        <f t="shared" si="25"/>
        <v>0</v>
      </c>
      <c r="AH45" s="62">
        <f t="shared" si="26"/>
        <v>0</v>
      </c>
      <c r="AI45" s="62">
        <f t="shared" si="27"/>
        <v>0</v>
      </c>
      <c r="AJ45" s="62">
        <f t="shared" si="28"/>
        <v>0</v>
      </c>
      <c r="AK45" s="62">
        <f t="shared" si="29"/>
        <v>0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>
        <f t="shared" si="15"/>
        <v>0</v>
      </c>
      <c r="X46" s="62">
        <f t="shared" si="16"/>
        <v>0</v>
      </c>
      <c r="Y46" s="62">
        <f t="shared" si="17"/>
        <v>0</v>
      </c>
      <c r="Z46" s="62">
        <f t="shared" si="18"/>
        <v>0</v>
      </c>
      <c r="AA46" s="62">
        <f t="shared" si="19"/>
        <v>0</v>
      </c>
      <c r="AB46" s="62">
        <f t="shared" si="20"/>
        <v>0</v>
      </c>
      <c r="AC46" s="62">
        <f t="shared" si="21"/>
        <v>0</v>
      </c>
      <c r="AD46" s="62">
        <f t="shared" si="22"/>
        <v>0</v>
      </c>
      <c r="AE46" s="62">
        <f t="shared" si="23"/>
        <v>0</v>
      </c>
      <c r="AF46" s="62">
        <f t="shared" si="24"/>
        <v>0</v>
      </c>
      <c r="AG46" s="62">
        <f t="shared" si="25"/>
        <v>0</v>
      </c>
      <c r="AH46" s="62">
        <f t="shared" si="26"/>
        <v>0</v>
      </c>
      <c r="AI46" s="62">
        <f t="shared" si="27"/>
        <v>0</v>
      </c>
      <c r="AJ46" s="62">
        <f t="shared" si="28"/>
        <v>0</v>
      </c>
      <c r="AK46" s="62">
        <f t="shared" si="29"/>
        <v>0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>
        <f t="shared" si="15"/>
        <v>0</v>
      </c>
      <c r="X47" s="62">
        <f t="shared" si="16"/>
        <v>0</v>
      </c>
      <c r="Y47" s="62">
        <f t="shared" si="17"/>
        <v>0</v>
      </c>
      <c r="Z47" s="62">
        <f t="shared" si="18"/>
        <v>0</v>
      </c>
      <c r="AA47" s="62">
        <f t="shared" si="19"/>
        <v>0</v>
      </c>
      <c r="AB47" s="62">
        <f t="shared" si="20"/>
        <v>0</v>
      </c>
      <c r="AC47" s="62">
        <f t="shared" si="21"/>
        <v>0</v>
      </c>
      <c r="AD47" s="62">
        <f t="shared" si="22"/>
        <v>0</v>
      </c>
      <c r="AE47" s="62">
        <f t="shared" si="23"/>
        <v>0</v>
      </c>
      <c r="AF47" s="62">
        <f t="shared" si="24"/>
        <v>0</v>
      </c>
      <c r="AG47" s="62">
        <f t="shared" si="25"/>
        <v>0</v>
      </c>
      <c r="AH47" s="62">
        <f t="shared" si="26"/>
        <v>0</v>
      </c>
      <c r="AI47" s="62">
        <f t="shared" si="27"/>
        <v>0</v>
      </c>
      <c r="AJ47" s="62">
        <f t="shared" si="28"/>
        <v>0</v>
      </c>
      <c r="AK47" s="62">
        <f t="shared" si="29"/>
        <v>0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>
        <f t="shared" si="15"/>
        <v>0</v>
      </c>
      <c r="X48" s="62">
        <f t="shared" si="16"/>
        <v>0</v>
      </c>
      <c r="Y48" s="62">
        <f t="shared" si="17"/>
        <v>0</v>
      </c>
      <c r="Z48" s="62">
        <f t="shared" si="18"/>
        <v>0</v>
      </c>
      <c r="AA48" s="62">
        <f t="shared" si="19"/>
        <v>0</v>
      </c>
      <c r="AB48" s="62">
        <f t="shared" si="20"/>
        <v>0</v>
      </c>
      <c r="AC48" s="62">
        <f t="shared" si="21"/>
        <v>0</v>
      </c>
      <c r="AD48" s="62">
        <f t="shared" si="22"/>
        <v>0</v>
      </c>
      <c r="AE48" s="62">
        <f t="shared" si="23"/>
        <v>0</v>
      </c>
      <c r="AF48" s="62">
        <f t="shared" si="24"/>
        <v>0</v>
      </c>
      <c r="AG48" s="62">
        <f t="shared" si="25"/>
        <v>0</v>
      </c>
      <c r="AH48" s="62">
        <f t="shared" si="26"/>
        <v>0</v>
      </c>
      <c r="AI48" s="62">
        <f t="shared" si="27"/>
        <v>0</v>
      </c>
      <c r="AJ48" s="62">
        <f t="shared" si="28"/>
        <v>0</v>
      </c>
      <c r="AK48" s="62">
        <f t="shared" si="29"/>
        <v>0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>
        <f t="shared" si="15"/>
        <v>0</v>
      </c>
      <c r="X49" s="62">
        <f t="shared" si="16"/>
        <v>0</v>
      </c>
      <c r="Y49" s="62">
        <f t="shared" si="17"/>
        <v>0</v>
      </c>
      <c r="Z49" s="62">
        <f t="shared" si="18"/>
        <v>0</v>
      </c>
      <c r="AA49" s="62">
        <f t="shared" si="19"/>
        <v>0</v>
      </c>
      <c r="AB49" s="62">
        <f t="shared" si="20"/>
        <v>0</v>
      </c>
      <c r="AC49" s="62">
        <f t="shared" si="21"/>
        <v>0</v>
      </c>
      <c r="AD49" s="62">
        <f t="shared" si="22"/>
        <v>0</v>
      </c>
      <c r="AE49" s="62">
        <f t="shared" si="23"/>
        <v>0</v>
      </c>
      <c r="AF49" s="62">
        <f t="shared" si="24"/>
        <v>0</v>
      </c>
      <c r="AG49" s="62">
        <f t="shared" si="25"/>
        <v>0</v>
      </c>
      <c r="AH49" s="62">
        <f t="shared" si="26"/>
        <v>0</v>
      </c>
      <c r="AI49" s="62">
        <f t="shared" si="27"/>
        <v>0</v>
      </c>
      <c r="AJ49" s="62">
        <f t="shared" si="28"/>
        <v>0</v>
      </c>
      <c r="AK49" s="62">
        <f t="shared" si="29"/>
        <v>0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>
        <f t="shared" si="15"/>
        <v>0</v>
      </c>
      <c r="X50" s="62">
        <f t="shared" si="16"/>
        <v>0</v>
      </c>
      <c r="Y50" s="62">
        <f t="shared" si="17"/>
        <v>0</v>
      </c>
      <c r="Z50" s="62">
        <f t="shared" si="18"/>
        <v>0</v>
      </c>
      <c r="AA50" s="62">
        <f t="shared" si="19"/>
        <v>0</v>
      </c>
      <c r="AB50" s="62">
        <f t="shared" si="20"/>
        <v>0</v>
      </c>
      <c r="AC50" s="62">
        <f t="shared" si="21"/>
        <v>0</v>
      </c>
      <c r="AD50" s="62">
        <f t="shared" si="22"/>
        <v>0</v>
      </c>
      <c r="AE50" s="62">
        <f t="shared" si="23"/>
        <v>0</v>
      </c>
      <c r="AF50" s="62">
        <f t="shared" si="24"/>
        <v>0</v>
      </c>
      <c r="AG50" s="62">
        <f t="shared" si="25"/>
        <v>0</v>
      </c>
      <c r="AH50" s="62">
        <f t="shared" si="26"/>
        <v>0</v>
      </c>
      <c r="AI50" s="62">
        <f t="shared" si="27"/>
        <v>0</v>
      </c>
      <c r="AJ50" s="62">
        <f t="shared" si="28"/>
        <v>0</v>
      </c>
      <c r="AK50" s="62">
        <f t="shared" si="29"/>
        <v>0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>
        <f t="shared" si="15"/>
        <v>0</v>
      </c>
      <c r="X51" s="62">
        <f t="shared" si="16"/>
        <v>0</v>
      </c>
      <c r="Y51" s="62">
        <f t="shared" si="17"/>
        <v>0</v>
      </c>
      <c r="Z51" s="62">
        <f t="shared" si="18"/>
        <v>0</v>
      </c>
      <c r="AA51" s="62">
        <f t="shared" si="19"/>
        <v>0</v>
      </c>
      <c r="AB51" s="62">
        <f t="shared" si="20"/>
        <v>0</v>
      </c>
      <c r="AC51" s="62">
        <f t="shared" si="21"/>
        <v>0</v>
      </c>
      <c r="AD51" s="62">
        <f t="shared" si="22"/>
        <v>0</v>
      </c>
      <c r="AE51" s="62">
        <f t="shared" si="23"/>
        <v>0</v>
      </c>
      <c r="AF51" s="62">
        <f t="shared" si="24"/>
        <v>0</v>
      </c>
      <c r="AG51" s="62">
        <f t="shared" si="25"/>
        <v>0</v>
      </c>
      <c r="AH51" s="62">
        <f t="shared" si="26"/>
        <v>0</v>
      </c>
      <c r="AI51" s="62">
        <f t="shared" si="27"/>
        <v>0</v>
      </c>
      <c r="AJ51" s="62">
        <f t="shared" si="28"/>
        <v>0</v>
      </c>
      <c r="AK51" s="62">
        <f t="shared" si="29"/>
        <v>0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>
        <f>IF(AND($V$5=B4,$V$4&lt;B51),0,0)</f>
        <v>0</v>
      </c>
      <c r="X52" s="71">
        <f t="shared" ref="X52:AJ52" si="30">IF(AND($V$5=C4,$V$4&lt;C51),0,0)</f>
        <v>0</v>
      </c>
      <c r="Y52" s="71">
        <f t="shared" si="30"/>
        <v>0</v>
      </c>
      <c r="Z52" s="71">
        <f t="shared" si="30"/>
        <v>0</v>
      </c>
      <c r="AA52" s="71">
        <f t="shared" si="30"/>
        <v>0</v>
      </c>
      <c r="AB52" s="71">
        <f t="shared" si="30"/>
        <v>0</v>
      </c>
      <c r="AC52" s="71">
        <f t="shared" si="30"/>
        <v>0</v>
      </c>
      <c r="AD52" s="71">
        <f t="shared" si="30"/>
        <v>0</v>
      </c>
      <c r="AE52" s="71">
        <f t="shared" si="30"/>
        <v>0</v>
      </c>
      <c r="AF52" s="71">
        <f t="shared" si="30"/>
        <v>0</v>
      </c>
      <c r="AG52" s="71">
        <f t="shared" si="30"/>
        <v>0</v>
      </c>
      <c r="AH52" s="71">
        <f t="shared" si="30"/>
        <v>0</v>
      </c>
      <c r="AI52" s="71">
        <f t="shared" si="30"/>
        <v>0</v>
      </c>
      <c r="AJ52" s="71">
        <f t="shared" si="30"/>
        <v>0</v>
      </c>
      <c r="AK52" s="71">
        <f>IF(AND($V$5=P4,$V$4&lt;P51),0,0)</f>
        <v>0</v>
      </c>
    </row>
  </sheetData>
  <sheetProtection algorithmName="SHA-512" hashValue="t6uK8PsvyGnj9yj0K6Y9iPYLswgleKFpQGAU/mWxfVCW1sk7pcxrBF3oeeoOJvI2XRgfZqvH24pOgYKLZ9iO/A==" saltValue="iqulbaWlK7Xlyeo6WfPKAg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52"/>
  <sheetViews>
    <sheetView rightToLeft="1" topLeftCell="B1" workbookViewId="0">
      <selection activeCell="S42" sqref="R42:S4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پردازش!M28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M23=11,10,IF(AND(پردازش!M23&lt;=14,پردازش!M23&gt;=12),12,IF(AND(پردازش!M23&lt;=17,پردازش!M23&gt;=15),15,IF(AND(پردازش!M23&lt;=22,پردازش!M23&gt;=18),18,IF(AND(پردازش!M23&lt;=29,پردازش!M23&gt;=23),23,IF(AND(پردازش!M23&lt;=42,پردازش!M23&gt;=30),30,IF(AND(پردازش!M23&lt;=66,پردازش!M23&gt;=43),43,IF(پردازش!M23&gt;=67,67,پردازش!M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>IF(AND($V$5=C4,$V$4&lt;C51),0,0)</f>
        <v>#DIV/0!</v>
      </c>
      <c r="Y52" s="71" t="e">
        <f t="shared" ref="Y52:AJ52" si="30">IF(AND($V$5=D4,$V$4&lt;D51),0,0)</f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tV8DNGVWrY8EoOUyhdQyU6l2eyTVwYFTZKq7vtfV12p2sgsplY10MCYi2EolPd7BttWE06ciUgF94+MalsNogA==" saltValue="wiB24aHc/F7c0/C2laRZRQ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L52"/>
  <sheetViews>
    <sheetView rightToLeft="1" workbookViewId="0">
      <selection activeCell="X53" sqref="X5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7" t="s">
        <v>19</v>
      </c>
      <c r="R4" s="31">
        <v>-100</v>
      </c>
      <c r="T4" s="14" t="s">
        <v>31</v>
      </c>
      <c r="V4" s="14" t="e">
        <f>پردازش!P11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>IF(AND($V$5=C4,$V$4&lt;C51),0,0)</f>
        <v>#DIV/0!</v>
      </c>
      <c r="Y52" s="71" t="e">
        <f t="shared" ref="Y52:AJ52" si="30">IF(AND($V$5=D4,$V$4&lt;D51),0,0)</f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pAyODJWD+v11ffNn5+qznux3mh9IUMSXfZHInS24SiB+B6HZVFJyLKE+k6W+wcRe93NS9JR0pJQdB2Fyr7/8EQ==" saltValue="6g39mx1RgCBRQjTBkkLe8Q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rightToLeft="1" topLeftCell="D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پردازش!V25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s3EbNKC3se9LFEJsK4UbgMPOtL4amp04Eq/nNDVyNEP/sxFnJgAiInWGh0UotYAXhDLLSgPIVqXBvuwZd2p6+A==" saltValue="+VoDrWttGfiqUu3Whc6K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L52"/>
  <sheetViews>
    <sheetView rightToLeft="1" topLeftCell="B1" workbookViewId="0">
      <selection activeCell="T10" sqref="T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پردازش!F11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6" t="e">
        <f t="shared" ref="W42:W51" si="15">IF(AND($V$5=$B$4,$V$4&gt;=B42,$V$4&lt;B41),Q42,0)</f>
        <v>#DIV/0!</v>
      </c>
      <c r="X42" s="66" t="e">
        <f t="shared" ref="X42:X51" si="16">IF(AND($V$5=$C$4,$V$4&gt;=C42,$V$4&lt;C41),Q42,0)</f>
        <v>#DIV/0!</v>
      </c>
      <c r="Y42" s="66" t="e">
        <f t="shared" ref="Y42:Y51" si="17">IF(AND($V$5=$D$4,$V$4&gt;=D42,$V$4&lt;D41),Q42,0)</f>
        <v>#DIV/0!</v>
      </c>
      <c r="Z42" s="66" t="e">
        <f t="shared" ref="Z42:Z51" si="18">IF(AND($V$5=$E$4,$V$4&gt;=E42,$V$4&lt;E41),Q42,0)</f>
        <v>#DIV/0!</v>
      </c>
      <c r="AA42" s="66" t="e">
        <f t="shared" ref="AA42:AA51" si="19">IF(AND($V$5=$F$4,$V$4&gt;=F42,$V$4&lt;F41),Q42,0)</f>
        <v>#DIV/0!</v>
      </c>
      <c r="AB42" s="66" t="e">
        <f t="shared" ref="AB42:AB51" si="20">IF(AND($V$5=$G$4,$V$4&gt;=G42,$V$4&lt;G41),Q42,0)</f>
        <v>#DIV/0!</v>
      </c>
      <c r="AC42" s="66" t="e">
        <f t="shared" ref="AC42:AC51" si="21">IF(AND($V$5=$H$4,$V$4&gt;=H42,$V$4&lt;H41),Q42,0)</f>
        <v>#DIV/0!</v>
      </c>
      <c r="AD42" s="66" t="e">
        <f t="shared" ref="AD42:AD51" si="22">IF(AND($V$5=$I$4,$V$4&gt;=I42,$V$4&lt;I41),Q42,0)</f>
        <v>#DIV/0!</v>
      </c>
      <c r="AE42" s="66" t="e">
        <f t="shared" ref="AE42:AE51" si="23">IF(AND($V$5=$J$4,$V$4&gt;=J42,$V$4&lt;J41),Q42,0)</f>
        <v>#DIV/0!</v>
      </c>
      <c r="AF42" s="66" t="e">
        <f t="shared" ref="AF42:AF51" si="24">IF(AND($V$5=$K$4,$V$4&gt;=K42,$V$4&lt;K41),Q42,0)</f>
        <v>#DIV/0!</v>
      </c>
      <c r="AG42" s="66" t="e">
        <f t="shared" ref="AG42:AG51" si="25">IF(AND($V$5=$L$4,$V$4&gt;=L42,$V$4&lt;L41),Q42,0)</f>
        <v>#DIV/0!</v>
      </c>
      <c r="AH42" s="66" t="e">
        <f t="shared" ref="AH42:AH51" si="26">IF(AND($V$5=$M$4,$V$4&gt;=M42,$V$4&lt;M41),Q42,0)</f>
        <v>#DIV/0!</v>
      </c>
      <c r="AI42" s="66" t="e">
        <f t="shared" ref="AI42:AI51" si="27">IF(AND($V$5=$N$4,$V$4&gt;=N42,$V$4&lt;N41),Q42,0)</f>
        <v>#DIV/0!</v>
      </c>
      <c r="AJ42" s="66" t="e">
        <f t="shared" ref="AJ42:AJ51" si="28">IF(AND($V$5=$O$4,$V$4&gt;=O42,$V$4&lt;O41),Q42,0)</f>
        <v>#DIV/0!</v>
      </c>
      <c r="AK42" s="66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6" t="e">
        <f t="shared" si="15"/>
        <v>#DIV/0!</v>
      </c>
      <c r="X43" s="66" t="e">
        <f t="shared" si="16"/>
        <v>#DIV/0!</v>
      </c>
      <c r="Y43" s="66" t="e">
        <f t="shared" si="17"/>
        <v>#DIV/0!</v>
      </c>
      <c r="Z43" s="66" t="e">
        <f t="shared" si="18"/>
        <v>#DIV/0!</v>
      </c>
      <c r="AA43" s="66" t="e">
        <f t="shared" si="19"/>
        <v>#DIV/0!</v>
      </c>
      <c r="AB43" s="66" t="e">
        <f t="shared" si="20"/>
        <v>#DIV/0!</v>
      </c>
      <c r="AC43" s="66" t="e">
        <f t="shared" si="21"/>
        <v>#DIV/0!</v>
      </c>
      <c r="AD43" s="66" t="e">
        <f t="shared" si="22"/>
        <v>#DIV/0!</v>
      </c>
      <c r="AE43" s="66" t="e">
        <f t="shared" si="23"/>
        <v>#DIV/0!</v>
      </c>
      <c r="AF43" s="66" t="e">
        <f t="shared" si="24"/>
        <v>#DIV/0!</v>
      </c>
      <c r="AG43" s="66" t="e">
        <f t="shared" si="25"/>
        <v>#DIV/0!</v>
      </c>
      <c r="AH43" s="66" t="e">
        <f t="shared" si="26"/>
        <v>#DIV/0!</v>
      </c>
      <c r="AI43" s="66" t="e">
        <f t="shared" si="27"/>
        <v>#DIV/0!</v>
      </c>
      <c r="AJ43" s="66" t="e">
        <f t="shared" si="28"/>
        <v>#DIV/0!</v>
      </c>
      <c r="AK43" s="66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6" t="e">
        <f t="shared" si="15"/>
        <v>#DIV/0!</v>
      </c>
      <c r="X44" s="66" t="e">
        <f t="shared" si="16"/>
        <v>#DIV/0!</v>
      </c>
      <c r="Y44" s="66" t="e">
        <f t="shared" si="17"/>
        <v>#DIV/0!</v>
      </c>
      <c r="Z44" s="66" t="e">
        <f t="shared" si="18"/>
        <v>#DIV/0!</v>
      </c>
      <c r="AA44" s="66" t="e">
        <f t="shared" si="19"/>
        <v>#DIV/0!</v>
      </c>
      <c r="AB44" s="66" t="e">
        <f t="shared" si="20"/>
        <v>#DIV/0!</v>
      </c>
      <c r="AC44" s="66" t="e">
        <f t="shared" si="21"/>
        <v>#DIV/0!</v>
      </c>
      <c r="AD44" s="66" t="e">
        <f t="shared" si="22"/>
        <v>#DIV/0!</v>
      </c>
      <c r="AE44" s="66" t="e">
        <f t="shared" si="23"/>
        <v>#DIV/0!</v>
      </c>
      <c r="AF44" s="66" t="e">
        <f t="shared" si="24"/>
        <v>#DIV/0!</v>
      </c>
      <c r="AG44" s="66" t="e">
        <f t="shared" si="25"/>
        <v>#DIV/0!</v>
      </c>
      <c r="AH44" s="66" t="e">
        <f t="shared" si="26"/>
        <v>#DIV/0!</v>
      </c>
      <c r="AI44" s="66" t="e">
        <f t="shared" si="27"/>
        <v>#DIV/0!</v>
      </c>
      <c r="AJ44" s="66" t="e">
        <f t="shared" si="28"/>
        <v>#DIV/0!</v>
      </c>
      <c r="AK44" s="66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6" t="e">
        <f t="shared" si="15"/>
        <v>#DIV/0!</v>
      </c>
      <c r="X45" s="66" t="e">
        <f t="shared" si="16"/>
        <v>#DIV/0!</v>
      </c>
      <c r="Y45" s="66" t="e">
        <f t="shared" si="17"/>
        <v>#DIV/0!</v>
      </c>
      <c r="Z45" s="66" t="e">
        <f t="shared" si="18"/>
        <v>#DIV/0!</v>
      </c>
      <c r="AA45" s="66" t="e">
        <f t="shared" si="19"/>
        <v>#DIV/0!</v>
      </c>
      <c r="AB45" s="66" t="e">
        <f t="shared" si="20"/>
        <v>#DIV/0!</v>
      </c>
      <c r="AC45" s="66" t="e">
        <f t="shared" si="21"/>
        <v>#DIV/0!</v>
      </c>
      <c r="AD45" s="66" t="e">
        <f t="shared" si="22"/>
        <v>#DIV/0!</v>
      </c>
      <c r="AE45" s="66" t="e">
        <f t="shared" si="23"/>
        <v>#DIV/0!</v>
      </c>
      <c r="AF45" s="66" t="e">
        <f t="shared" si="24"/>
        <v>#DIV/0!</v>
      </c>
      <c r="AG45" s="66" t="e">
        <f t="shared" si="25"/>
        <v>#DIV/0!</v>
      </c>
      <c r="AH45" s="66" t="e">
        <f t="shared" si="26"/>
        <v>#DIV/0!</v>
      </c>
      <c r="AI45" s="66" t="e">
        <f t="shared" si="27"/>
        <v>#DIV/0!</v>
      </c>
      <c r="AJ45" s="66" t="e">
        <f t="shared" si="28"/>
        <v>#DIV/0!</v>
      </c>
      <c r="AK45" s="66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6" t="e">
        <f t="shared" si="15"/>
        <v>#DIV/0!</v>
      </c>
      <c r="X46" s="66" t="e">
        <f t="shared" si="16"/>
        <v>#DIV/0!</v>
      </c>
      <c r="Y46" s="66" t="e">
        <f t="shared" si="17"/>
        <v>#DIV/0!</v>
      </c>
      <c r="Z46" s="66" t="e">
        <f t="shared" si="18"/>
        <v>#DIV/0!</v>
      </c>
      <c r="AA46" s="66" t="e">
        <f t="shared" si="19"/>
        <v>#DIV/0!</v>
      </c>
      <c r="AB46" s="66" t="e">
        <f t="shared" si="20"/>
        <v>#DIV/0!</v>
      </c>
      <c r="AC46" s="66" t="e">
        <f t="shared" si="21"/>
        <v>#DIV/0!</v>
      </c>
      <c r="AD46" s="66" t="e">
        <f t="shared" si="22"/>
        <v>#DIV/0!</v>
      </c>
      <c r="AE46" s="66" t="e">
        <f t="shared" si="23"/>
        <v>#DIV/0!</v>
      </c>
      <c r="AF46" s="66" t="e">
        <f t="shared" si="24"/>
        <v>#DIV/0!</v>
      </c>
      <c r="AG46" s="66" t="e">
        <f t="shared" si="25"/>
        <v>#DIV/0!</v>
      </c>
      <c r="AH46" s="66" t="e">
        <f t="shared" si="26"/>
        <v>#DIV/0!</v>
      </c>
      <c r="AI46" s="66" t="e">
        <f t="shared" si="27"/>
        <v>#DIV/0!</v>
      </c>
      <c r="AJ46" s="66" t="e">
        <f t="shared" si="28"/>
        <v>#DIV/0!</v>
      </c>
      <c r="AK46" s="66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6" t="e">
        <f t="shared" si="15"/>
        <v>#DIV/0!</v>
      </c>
      <c r="X47" s="66" t="e">
        <f t="shared" si="16"/>
        <v>#DIV/0!</v>
      </c>
      <c r="Y47" s="66" t="e">
        <f t="shared" si="17"/>
        <v>#DIV/0!</v>
      </c>
      <c r="Z47" s="66" t="e">
        <f t="shared" si="18"/>
        <v>#DIV/0!</v>
      </c>
      <c r="AA47" s="66" t="e">
        <f t="shared" si="19"/>
        <v>#DIV/0!</v>
      </c>
      <c r="AB47" s="66" t="e">
        <f t="shared" si="20"/>
        <v>#DIV/0!</v>
      </c>
      <c r="AC47" s="66" t="e">
        <f t="shared" si="21"/>
        <v>#DIV/0!</v>
      </c>
      <c r="AD47" s="66" t="e">
        <f t="shared" si="22"/>
        <v>#DIV/0!</v>
      </c>
      <c r="AE47" s="66" t="e">
        <f t="shared" si="23"/>
        <v>#DIV/0!</v>
      </c>
      <c r="AF47" s="66" t="e">
        <f t="shared" si="24"/>
        <v>#DIV/0!</v>
      </c>
      <c r="AG47" s="66" t="e">
        <f t="shared" si="25"/>
        <v>#DIV/0!</v>
      </c>
      <c r="AH47" s="66" t="e">
        <f t="shared" si="26"/>
        <v>#DIV/0!</v>
      </c>
      <c r="AI47" s="66" t="e">
        <f t="shared" si="27"/>
        <v>#DIV/0!</v>
      </c>
      <c r="AJ47" s="66" t="e">
        <f t="shared" si="28"/>
        <v>#DIV/0!</v>
      </c>
      <c r="AK47" s="66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6" t="e">
        <f>IF(AND($V$5=B4,$V$4&lt;B51),0,0)</f>
        <v>#DIV/0!</v>
      </c>
      <c r="X52" s="71" t="e">
        <f t="shared" ref="X52:AK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 t="shared" si="30"/>
        <v>#DIV/0!</v>
      </c>
    </row>
  </sheetData>
  <sheetProtection algorithmName="SHA-512" hashValue="Baj5VuJOLUGnkgvYbIWL+qB+ep3LpdYjKEqSe/OOQ5jCBKVKpGw/wFUeq17Pa2H8OrVG1xf36GcdcVgskIiIXg==" saltValue="EheTvCng6kebUQlav1lnWw==" spinCount="100000" sheet="1" objects="1" scenarios="1"/>
  <mergeCells count="32"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M4:M5"/>
    <mergeCell ref="N4:N5"/>
    <mergeCell ref="B4:B5"/>
    <mergeCell ref="C4:C5"/>
    <mergeCell ref="D4:D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L52"/>
  <sheetViews>
    <sheetView rightToLeft="1" workbookViewId="0">
      <selection activeCell="T11" sqref="T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3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3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6" t="e">
        <f t="shared" ref="W42:W51" si="15">IF(AND($V$5=$B$4,$V$4&gt;=B42,$V$4&lt;B41),Q42,0)</f>
        <v>#DIV/0!</v>
      </c>
      <c r="X42" s="66" t="e">
        <f t="shared" ref="X42:X51" si="16">IF(AND($V$5=$C$4,$V$4&gt;=C42,$V$4&lt;C41),Q42,0)</f>
        <v>#DIV/0!</v>
      </c>
      <c r="Y42" s="66" t="e">
        <f t="shared" ref="Y42:Y51" si="17">IF(AND($V$5=$D$4,$V$4&gt;=D42,$V$4&lt;D41),Q42,0)</f>
        <v>#DIV/0!</v>
      </c>
      <c r="Z42" s="66" t="e">
        <f t="shared" ref="Z42:Z51" si="18">IF(AND($V$5=$E$4,$V$4&gt;=E42,$V$4&lt;E41),Q42,0)</f>
        <v>#DIV/0!</v>
      </c>
      <c r="AA42" s="66" t="e">
        <f t="shared" ref="AA42:AA51" si="19">IF(AND($V$5=$F$4,$V$4&gt;=F42,$V$4&lt;F41),Q42,0)</f>
        <v>#DIV/0!</v>
      </c>
      <c r="AB42" s="66" t="e">
        <f t="shared" ref="AB42:AB51" si="20">IF(AND($V$5=$G$4,$V$4&gt;=G42,$V$4&lt;G41),Q42,0)</f>
        <v>#DIV/0!</v>
      </c>
      <c r="AC42" s="66" t="e">
        <f t="shared" ref="AC42:AC51" si="21">IF(AND($V$5=$H$4,$V$4&gt;=H42,$V$4&lt;H41),Q42,0)</f>
        <v>#DIV/0!</v>
      </c>
      <c r="AD42" s="66" t="e">
        <f t="shared" ref="AD42:AD51" si="22">IF(AND($V$5=$I$4,$V$4&gt;=I42,$V$4&lt;I41),Q42,0)</f>
        <v>#DIV/0!</v>
      </c>
      <c r="AE42" s="66" t="e">
        <f t="shared" ref="AE42:AE51" si="23">IF(AND($V$5=$J$4,$V$4&gt;=J42,$V$4&lt;J41),Q42,0)</f>
        <v>#DIV/0!</v>
      </c>
      <c r="AF42" s="66" t="e">
        <f t="shared" ref="AF42:AF51" si="24">IF(AND($V$5=$K$4,$V$4&gt;=K42,$V$4&lt;K41),Q42,0)</f>
        <v>#DIV/0!</v>
      </c>
      <c r="AG42" s="66" t="e">
        <f t="shared" ref="AG42:AG51" si="25">IF(AND($V$5=$L$4,$V$4&gt;=L42,$V$4&lt;L41),Q42,0)</f>
        <v>#DIV/0!</v>
      </c>
      <c r="AH42" s="66" t="e">
        <f t="shared" ref="AH42:AH51" si="26">IF(AND($V$5=$M$4,$V$4&gt;=M42,$V$4&lt;M41),Q42,0)</f>
        <v>#DIV/0!</v>
      </c>
      <c r="AI42" s="66" t="e">
        <f t="shared" ref="AI42:AI51" si="27">IF(AND($V$5=$N$4,$V$4&gt;=N42,$V$4&lt;N41),Q42,0)</f>
        <v>#DIV/0!</v>
      </c>
      <c r="AJ42" s="66" t="e">
        <f t="shared" ref="AJ42:AJ51" si="28">IF(AND($V$5=$O$4,$V$4&gt;=O42,$V$4&lt;O41),Q42,0)</f>
        <v>#DIV/0!</v>
      </c>
      <c r="AK42" s="66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6" t="e">
        <f t="shared" si="15"/>
        <v>#DIV/0!</v>
      </c>
      <c r="X43" s="66" t="e">
        <f t="shared" si="16"/>
        <v>#DIV/0!</v>
      </c>
      <c r="Y43" s="66" t="e">
        <f t="shared" si="17"/>
        <v>#DIV/0!</v>
      </c>
      <c r="Z43" s="66" t="e">
        <f t="shared" si="18"/>
        <v>#DIV/0!</v>
      </c>
      <c r="AA43" s="66" t="e">
        <f t="shared" si="19"/>
        <v>#DIV/0!</v>
      </c>
      <c r="AB43" s="66" t="e">
        <f t="shared" si="20"/>
        <v>#DIV/0!</v>
      </c>
      <c r="AC43" s="66" t="e">
        <f t="shared" si="21"/>
        <v>#DIV/0!</v>
      </c>
      <c r="AD43" s="66" t="e">
        <f t="shared" si="22"/>
        <v>#DIV/0!</v>
      </c>
      <c r="AE43" s="66" t="e">
        <f t="shared" si="23"/>
        <v>#DIV/0!</v>
      </c>
      <c r="AF43" s="66" t="e">
        <f t="shared" si="24"/>
        <v>#DIV/0!</v>
      </c>
      <c r="AG43" s="66" t="e">
        <f t="shared" si="25"/>
        <v>#DIV/0!</v>
      </c>
      <c r="AH43" s="66" t="e">
        <f t="shared" si="26"/>
        <v>#DIV/0!</v>
      </c>
      <c r="AI43" s="66" t="e">
        <f t="shared" si="27"/>
        <v>#DIV/0!</v>
      </c>
      <c r="AJ43" s="66" t="e">
        <f t="shared" si="28"/>
        <v>#DIV/0!</v>
      </c>
      <c r="AK43" s="66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6" t="e">
        <f t="shared" si="15"/>
        <v>#DIV/0!</v>
      </c>
      <c r="X44" s="66" t="e">
        <f t="shared" si="16"/>
        <v>#DIV/0!</v>
      </c>
      <c r="Y44" s="66" t="e">
        <f t="shared" si="17"/>
        <v>#DIV/0!</v>
      </c>
      <c r="Z44" s="66" t="e">
        <f t="shared" si="18"/>
        <v>#DIV/0!</v>
      </c>
      <c r="AA44" s="66" t="e">
        <f t="shared" si="19"/>
        <v>#DIV/0!</v>
      </c>
      <c r="AB44" s="66" t="e">
        <f t="shared" si="20"/>
        <v>#DIV/0!</v>
      </c>
      <c r="AC44" s="66" t="e">
        <f t="shared" si="21"/>
        <v>#DIV/0!</v>
      </c>
      <c r="AD44" s="66" t="e">
        <f t="shared" si="22"/>
        <v>#DIV/0!</v>
      </c>
      <c r="AE44" s="66" t="e">
        <f t="shared" si="23"/>
        <v>#DIV/0!</v>
      </c>
      <c r="AF44" s="66" t="e">
        <f t="shared" si="24"/>
        <v>#DIV/0!</v>
      </c>
      <c r="AG44" s="66" t="e">
        <f t="shared" si="25"/>
        <v>#DIV/0!</v>
      </c>
      <c r="AH44" s="66" t="e">
        <f t="shared" si="26"/>
        <v>#DIV/0!</v>
      </c>
      <c r="AI44" s="66" t="e">
        <f t="shared" si="27"/>
        <v>#DIV/0!</v>
      </c>
      <c r="AJ44" s="66" t="e">
        <f t="shared" si="28"/>
        <v>#DIV/0!</v>
      </c>
      <c r="AK44" s="66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6" t="e">
        <f t="shared" si="15"/>
        <v>#DIV/0!</v>
      </c>
      <c r="X45" s="66" t="e">
        <f t="shared" si="16"/>
        <v>#DIV/0!</v>
      </c>
      <c r="Y45" s="66" t="e">
        <f t="shared" si="17"/>
        <v>#DIV/0!</v>
      </c>
      <c r="Z45" s="66" t="e">
        <f t="shared" si="18"/>
        <v>#DIV/0!</v>
      </c>
      <c r="AA45" s="66" t="e">
        <f t="shared" si="19"/>
        <v>#DIV/0!</v>
      </c>
      <c r="AB45" s="66" t="e">
        <f t="shared" si="20"/>
        <v>#DIV/0!</v>
      </c>
      <c r="AC45" s="66" t="e">
        <f t="shared" si="21"/>
        <v>#DIV/0!</v>
      </c>
      <c r="AD45" s="66" t="e">
        <f t="shared" si="22"/>
        <v>#DIV/0!</v>
      </c>
      <c r="AE45" s="66" t="e">
        <f t="shared" si="23"/>
        <v>#DIV/0!</v>
      </c>
      <c r="AF45" s="66" t="e">
        <f t="shared" si="24"/>
        <v>#DIV/0!</v>
      </c>
      <c r="AG45" s="66" t="e">
        <f t="shared" si="25"/>
        <v>#DIV/0!</v>
      </c>
      <c r="AH45" s="66" t="e">
        <f t="shared" si="26"/>
        <v>#DIV/0!</v>
      </c>
      <c r="AI45" s="66" t="e">
        <f t="shared" si="27"/>
        <v>#DIV/0!</v>
      </c>
      <c r="AJ45" s="66" t="e">
        <f t="shared" si="28"/>
        <v>#DIV/0!</v>
      </c>
      <c r="AK45" s="66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5">
        <v>39</v>
      </c>
      <c r="J46" s="18">
        <v>37</v>
      </c>
      <c r="K46" s="65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6" t="e">
        <f t="shared" si="15"/>
        <v>#DIV/0!</v>
      </c>
      <c r="X46" s="66" t="e">
        <f t="shared" si="16"/>
        <v>#DIV/0!</v>
      </c>
      <c r="Y46" s="66" t="e">
        <f t="shared" si="17"/>
        <v>#DIV/0!</v>
      </c>
      <c r="Z46" s="66" t="e">
        <f t="shared" si="18"/>
        <v>#DIV/0!</v>
      </c>
      <c r="AA46" s="66" t="e">
        <f t="shared" si="19"/>
        <v>#DIV/0!</v>
      </c>
      <c r="AB46" s="66" t="e">
        <f t="shared" si="20"/>
        <v>#DIV/0!</v>
      </c>
      <c r="AC46" s="66" t="e">
        <f t="shared" si="21"/>
        <v>#DIV/0!</v>
      </c>
      <c r="AD46" s="66" t="e">
        <f t="shared" si="22"/>
        <v>#DIV/0!</v>
      </c>
      <c r="AE46" s="66" t="e">
        <f t="shared" si="23"/>
        <v>#DIV/0!</v>
      </c>
      <c r="AF46" s="66" t="e">
        <f t="shared" si="24"/>
        <v>#DIV/0!</v>
      </c>
      <c r="AG46" s="66" t="e">
        <f t="shared" si="25"/>
        <v>#DIV/0!</v>
      </c>
      <c r="AH46" s="66" t="e">
        <f t="shared" si="26"/>
        <v>#DIV/0!</v>
      </c>
      <c r="AI46" s="66" t="e">
        <f t="shared" si="27"/>
        <v>#DIV/0!</v>
      </c>
      <c r="AJ46" s="66" t="e">
        <f t="shared" si="28"/>
        <v>#DIV/0!</v>
      </c>
      <c r="AK46" s="66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6" t="e">
        <f t="shared" si="15"/>
        <v>#DIV/0!</v>
      </c>
      <c r="X47" s="66" t="e">
        <f t="shared" si="16"/>
        <v>#DIV/0!</v>
      </c>
      <c r="Y47" s="66" t="e">
        <f t="shared" si="17"/>
        <v>#DIV/0!</v>
      </c>
      <c r="Z47" s="66" t="e">
        <f t="shared" si="18"/>
        <v>#DIV/0!</v>
      </c>
      <c r="AA47" s="66" t="e">
        <f t="shared" si="19"/>
        <v>#DIV/0!</v>
      </c>
      <c r="AB47" s="66" t="e">
        <f t="shared" si="20"/>
        <v>#DIV/0!</v>
      </c>
      <c r="AC47" s="66" t="e">
        <f t="shared" si="21"/>
        <v>#DIV/0!</v>
      </c>
      <c r="AD47" s="66" t="e">
        <f t="shared" si="22"/>
        <v>#DIV/0!</v>
      </c>
      <c r="AE47" s="66" t="e">
        <f t="shared" si="23"/>
        <v>#DIV/0!</v>
      </c>
      <c r="AF47" s="66" t="e">
        <f t="shared" si="24"/>
        <v>#DIV/0!</v>
      </c>
      <c r="AG47" s="66" t="e">
        <f t="shared" si="25"/>
        <v>#DIV/0!</v>
      </c>
      <c r="AH47" s="66" t="e">
        <f t="shared" si="26"/>
        <v>#DIV/0!</v>
      </c>
      <c r="AI47" s="66" t="e">
        <f t="shared" si="27"/>
        <v>#DIV/0!</v>
      </c>
      <c r="AJ47" s="66" t="e">
        <f t="shared" si="28"/>
        <v>#DIV/0!</v>
      </c>
      <c r="AK47" s="66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5">
        <v>34</v>
      </c>
      <c r="J51" s="18">
        <v>32</v>
      </c>
      <c r="K51" s="65">
        <v>31</v>
      </c>
      <c r="L51" s="18">
        <v>29</v>
      </c>
      <c r="M51" s="18">
        <v>27</v>
      </c>
      <c r="N51" s="18">
        <v>25</v>
      </c>
      <c r="O51" s="18">
        <v>21</v>
      </c>
      <c r="P51" s="64">
        <v>15</v>
      </c>
      <c r="Q51" s="18">
        <v>0.65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6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IxCxy8VaOnj+hRNtYFJhmctIS64o1qveCy4dGeSSZpfWMAlIu8Jn7MKwMb8/Q6wFdyQ7B5feltEMZerrgJEA5g==" saltValue="i06sg5nIt6rvnv8RI6CSPg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2"/>
  <sheetViews>
    <sheetView rightToLeft="1" workbookViewId="0">
      <selection activeCell="X53" sqref="X5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7" width="9.125" style="14"/>
    <col min="38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3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3" t="s">
        <v>19</v>
      </c>
      <c r="R4" s="31">
        <v>-100</v>
      </c>
      <c r="T4" s="14" t="s">
        <v>31</v>
      </c>
      <c r="V4" s="14" t="e">
        <f>پردازش!Y28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Y23=11,10,IF(AND(پردازش!Y23&lt;=14,پردازش!Y23&gt;=12),12,IF(AND(پردازش!Y23&lt;=17,پردازش!Y23&gt;=15),15,IF(AND(پردازش!Y23&lt;=22,پردازش!Y23&gt;=18),18,IF(AND(پردازش!Y23&lt;=29,پردازش!Y23&gt;=23),23,IF(AND(پردازش!Y23&lt;=42,پردازش!Y23&gt;=30),30,IF(AND(پردازش!Y23&lt;=66,پردازش!Y23&gt;=43),43,IF(پردازش!Y23&gt;=67,67,پردازش!Y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29">
        <v>78</v>
      </c>
      <c r="J15" s="18">
        <v>76</v>
      </c>
      <c r="K15" s="29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29">
        <v>70</v>
      </c>
      <c r="J20" s="18">
        <v>69</v>
      </c>
      <c r="K20" s="29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29">
        <v>64</v>
      </c>
      <c r="J25" s="18">
        <v>62</v>
      </c>
      <c r="K25" s="29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29">
        <v>51</v>
      </c>
      <c r="J36" s="18">
        <v>49</v>
      </c>
      <c r="K36" s="29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29">
        <v>45</v>
      </c>
      <c r="J41" s="18">
        <v>43</v>
      </c>
      <c r="K41" s="29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6" t="e">
        <f t="shared" ref="W42:W51" si="15">IF(AND($V$5=$B$4,$V$4&gt;=B42,$V$4&lt;B41),Q42,0)</f>
        <v>#DIV/0!</v>
      </c>
      <c r="X42" s="66" t="e">
        <f t="shared" ref="X42:X51" si="16">IF(AND($V$5=$C$4,$V$4&gt;=C42,$V$4&lt;C41),Q42,0)</f>
        <v>#DIV/0!</v>
      </c>
      <c r="Y42" s="66" t="e">
        <f t="shared" ref="Y42:Y51" si="17">IF(AND($V$5=$D$4,$V$4&gt;=D42,$V$4&lt;D41),Q42,0)</f>
        <v>#DIV/0!</v>
      </c>
      <c r="Z42" s="66" t="e">
        <f t="shared" ref="Z42:Z51" si="18">IF(AND($V$5=$E$4,$V$4&gt;=E42,$V$4&lt;E41),Q42,0)</f>
        <v>#DIV/0!</v>
      </c>
      <c r="AA42" s="66" t="e">
        <f t="shared" ref="AA42:AA51" si="19">IF(AND($V$5=$F$4,$V$4&gt;=F42,$V$4&lt;F41),Q42,0)</f>
        <v>#DIV/0!</v>
      </c>
      <c r="AB42" s="66" t="e">
        <f t="shared" ref="AB42:AB51" si="20">IF(AND($V$5=$G$4,$V$4&gt;=G42,$V$4&lt;G41),Q42,0)</f>
        <v>#DIV/0!</v>
      </c>
      <c r="AC42" s="66" t="e">
        <f t="shared" ref="AC42:AC51" si="21">IF(AND($V$5=$H$4,$V$4&gt;=H42,$V$4&lt;H41),Q42,0)</f>
        <v>#DIV/0!</v>
      </c>
      <c r="AD42" s="66" t="e">
        <f t="shared" ref="AD42:AD51" si="22">IF(AND($V$5=$I$4,$V$4&gt;=I42,$V$4&lt;I41),Q42,0)</f>
        <v>#DIV/0!</v>
      </c>
      <c r="AE42" s="66" t="e">
        <f t="shared" ref="AE42:AE51" si="23">IF(AND($V$5=$J$4,$V$4&gt;=J42,$V$4&lt;J41),Q42,0)</f>
        <v>#DIV/0!</v>
      </c>
      <c r="AF42" s="66" t="e">
        <f t="shared" ref="AF42:AF51" si="24">IF(AND($V$5=$K$4,$V$4&gt;=K42,$V$4&lt;K41),Q42,0)</f>
        <v>#DIV/0!</v>
      </c>
      <c r="AG42" s="66" t="e">
        <f t="shared" ref="AG42:AG51" si="25">IF(AND($V$5=$L$4,$V$4&gt;=L42,$V$4&lt;L41),Q42,0)</f>
        <v>#DIV/0!</v>
      </c>
      <c r="AH42" s="66" t="e">
        <f t="shared" ref="AH42:AH51" si="26">IF(AND($V$5=$M$4,$V$4&gt;=M42,$V$4&lt;M41),Q42,0)</f>
        <v>#DIV/0!</v>
      </c>
      <c r="AI42" s="66" t="e">
        <f t="shared" ref="AI42:AI51" si="27">IF(AND($V$5=$N$4,$V$4&gt;=N42,$V$4&lt;N41),Q42,0)</f>
        <v>#DIV/0!</v>
      </c>
      <c r="AJ42" s="66" t="e">
        <f t="shared" ref="AJ42:AJ51" si="28">IF(AND($V$5=$O$4,$V$4&gt;=O42,$V$4&lt;O41),Q42,0)</f>
        <v>#DIV/0!</v>
      </c>
      <c r="AK42" s="66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6" t="e">
        <f t="shared" si="15"/>
        <v>#DIV/0!</v>
      </c>
      <c r="X43" s="66" t="e">
        <f t="shared" si="16"/>
        <v>#DIV/0!</v>
      </c>
      <c r="Y43" s="66" t="e">
        <f t="shared" si="17"/>
        <v>#DIV/0!</v>
      </c>
      <c r="Z43" s="66" t="e">
        <f t="shared" si="18"/>
        <v>#DIV/0!</v>
      </c>
      <c r="AA43" s="66" t="e">
        <f t="shared" si="19"/>
        <v>#DIV/0!</v>
      </c>
      <c r="AB43" s="66" t="e">
        <f t="shared" si="20"/>
        <v>#DIV/0!</v>
      </c>
      <c r="AC43" s="66" t="e">
        <f t="shared" si="21"/>
        <v>#DIV/0!</v>
      </c>
      <c r="AD43" s="66" t="e">
        <f t="shared" si="22"/>
        <v>#DIV/0!</v>
      </c>
      <c r="AE43" s="66" t="e">
        <f t="shared" si="23"/>
        <v>#DIV/0!</v>
      </c>
      <c r="AF43" s="66" t="e">
        <f t="shared" si="24"/>
        <v>#DIV/0!</v>
      </c>
      <c r="AG43" s="66" t="e">
        <f t="shared" si="25"/>
        <v>#DIV/0!</v>
      </c>
      <c r="AH43" s="66" t="e">
        <f t="shared" si="26"/>
        <v>#DIV/0!</v>
      </c>
      <c r="AI43" s="66" t="e">
        <f t="shared" si="27"/>
        <v>#DIV/0!</v>
      </c>
      <c r="AJ43" s="66" t="e">
        <f t="shared" si="28"/>
        <v>#DIV/0!</v>
      </c>
      <c r="AK43" s="66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6" t="e">
        <f t="shared" si="15"/>
        <v>#DIV/0!</v>
      </c>
      <c r="X44" s="66" t="e">
        <f t="shared" si="16"/>
        <v>#DIV/0!</v>
      </c>
      <c r="Y44" s="66" t="e">
        <f t="shared" si="17"/>
        <v>#DIV/0!</v>
      </c>
      <c r="Z44" s="66" t="e">
        <f t="shared" si="18"/>
        <v>#DIV/0!</v>
      </c>
      <c r="AA44" s="66" t="e">
        <f t="shared" si="19"/>
        <v>#DIV/0!</v>
      </c>
      <c r="AB44" s="66" t="e">
        <f t="shared" si="20"/>
        <v>#DIV/0!</v>
      </c>
      <c r="AC44" s="66" t="e">
        <f t="shared" si="21"/>
        <v>#DIV/0!</v>
      </c>
      <c r="AD44" s="66" t="e">
        <f t="shared" si="22"/>
        <v>#DIV/0!</v>
      </c>
      <c r="AE44" s="66" t="e">
        <f t="shared" si="23"/>
        <v>#DIV/0!</v>
      </c>
      <c r="AF44" s="66" t="e">
        <f t="shared" si="24"/>
        <v>#DIV/0!</v>
      </c>
      <c r="AG44" s="66" t="e">
        <f t="shared" si="25"/>
        <v>#DIV/0!</v>
      </c>
      <c r="AH44" s="66" t="e">
        <f t="shared" si="26"/>
        <v>#DIV/0!</v>
      </c>
      <c r="AI44" s="66" t="e">
        <f t="shared" si="27"/>
        <v>#DIV/0!</v>
      </c>
      <c r="AJ44" s="66" t="e">
        <f t="shared" si="28"/>
        <v>#DIV/0!</v>
      </c>
      <c r="AK44" s="66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6" t="e">
        <f t="shared" si="15"/>
        <v>#DIV/0!</v>
      </c>
      <c r="X45" s="66" t="e">
        <f t="shared" si="16"/>
        <v>#DIV/0!</v>
      </c>
      <c r="Y45" s="66" t="e">
        <f t="shared" si="17"/>
        <v>#DIV/0!</v>
      </c>
      <c r="Z45" s="66" t="e">
        <f t="shared" si="18"/>
        <v>#DIV/0!</v>
      </c>
      <c r="AA45" s="66" t="e">
        <f t="shared" si="19"/>
        <v>#DIV/0!</v>
      </c>
      <c r="AB45" s="66" t="e">
        <f t="shared" si="20"/>
        <v>#DIV/0!</v>
      </c>
      <c r="AC45" s="66" t="e">
        <f t="shared" si="21"/>
        <v>#DIV/0!</v>
      </c>
      <c r="AD45" s="66" t="e">
        <f t="shared" si="22"/>
        <v>#DIV/0!</v>
      </c>
      <c r="AE45" s="66" t="e">
        <f t="shared" si="23"/>
        <v>#DIV/0!</v>
      </c>
      <c r="AF45" s="66" t="e">
        <f t="shared" si="24"/>
        <v>#DIV/0!</v>
      </c>
      <c r="AG45" s="66" t="e">
        <f t="shared" si="25"/>
        <v>#DIV/0!</v>
      </c>
      <c r="AH45" s="66" t="e">
        <f t="shared" si="26"/>
        <v>#DIV/0!</v>
      </c>
      <c r="AI45" s="66" t="e">
        <f t="shared" si="27"/>
        <v>#DIV/0!</v>
      </c>
      <c r="AJ45" s="66" t="e">
        <f t="shared" si="28"/>
        <v>#DIV/0!</v>
      </c>
      <c r="AK45" s="66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5">
        <v>39</v>
      </c>
      <c r="J46" s="18">
        <v>37</v>
      </c>
      <c r="K46" s="65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6" t="e">
        <f t="shared" si="15"/>
        <v>#DIV/0!</v>
      </c>
      <c r="X46" s="66" t="e">
        <f t="shared" si="16"/>
        <v>#DIV/0!</v>
      </c>
      <c r="Y46" s="66" t="e">
        <f t="shared" si="17"/>
        <v>#DIV/0!</v>
      </c>
      <c r="Z46" s="66" t="e">
        <f t="shared" si="18"/>
        <v>#DIV/0!</v>
      </c>
      <c r="AA46" s="66" t="e">
        <f t="shared" si="19"/>
        <v>#DIV/0!</v>
      </c>
      <c r="AB46" s="66" t="e">
        <f t="shared" si="20"/>
        <v>#DIV/0!</v>
      </c>
      <c r="AC46" s="66" t="e">
        <f t="shared" si="21"/>
        <v>#DIV/0!</v>
      </c>
      <c r="AD46" s="66" t="e">
        <f t="shared" si="22"/>
        <v>#DIV/0!</v>
      </c>
      <c r="AE46" s="66" t="e">
        <f t="shared" si="23"/>
        <v>#DIV/0!</v>
      </c>
      <c r="AF46" s="66" t="e">
        <f t="shared" si="24"/>
        <v>#DIV/0!</v>
      </c>
      <c r="AG46" s="66" t="e">
        <f t="shared" si="25"/>
        <v>#DIV/0!</v>
      </c>
      <c r="AH46" s="66" t="e">
        <f t="shared" si="26"/>
        <v>#DIV/0!</v>
      </c>
      <c r="AI46" s="66" t="e">
        <f t="shared" si="27"/>
        <v>#DIV/0!</v>
      </c>
      <c r="AJ46" s="66" t="e">
        <f t="shared" si="28"/>
        <v>#DIV/0!</v>
      </c>
      <c r="AK46" s="66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6" t="e">
        <f t="shared" si="15"/>
        <v>#DIV/0!</v>
      </c>
      <c r="X47" s="66" t="e">
        <f t="shared" si="16"/>
        <v>#DIV/0!</v>
      </c>
      <c r="Y47" s="66" t="e">
        <f t="shared" si="17"/>
        <v>#DIV/0!</v>
      </c>
      <c r="Z47" s="66" t="e">
        <f t="shared" si="18"/>
        <v>#DIV/0!</v>
      </c>
      <c r="AA47" s="66" t="e">
        <f t="shared" si="19"/>
        <v>#DIV/0!</v>
      </c>
      <c r="AB47" s="66" t="e">
        <f t="shared" si="20"/>
        <v>#DIV/0!</v>
      </c>
      <c r="AC47" s="66" t="e">
        <f t="shared" si="21"/>
        <v>#DIV/0!</v>
      </c>
      <c r="AD47" s="66" t="e">
        <f t="shared" si="22"/>
        <v>#DIV/0!</v>
      </c>
      <c r="AE47" s="66" t="e">
        <f t="shared" si="23"/>
        <v>#DIV/0!</v>
      </c>
      <c r="AF47" s="66" t="e">
        <f t="shared" si="24"/>
        <v>#DIV/0!</v>
      </c>
      <c r="AG47" s="66" t="e">
        <f t="shared" si="25"/>
        <v>#DIV/0!</v>
      </c>
      <c r="AH47" s="66" t="e">
        <f t="shared" si="26"/>
        <v>#DIV/0!</v>
      </c>
      <c r="AI47" s="66" t="e">
        <f t="shared" si="27"/>
        <v>#DIV/0!</v>
      </c>
      <c r="AJ47" s="66" t="e">
        <f t="shared" si="28"/>
        <v>#DIV/0!</v>
      </c>
      <c r="AK47" s="66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5">
        <v>34</v>
      </c>
      <c r="J51" s="18">
        <v>32</v>
      </c>
      <c r="K51" s="65">
        <v>31</v>
      </c>
      <c r="L51" s="18">
        <v>29</v>
      </c>
      <c r="M51" s="18">
        <v>27</v>
      </c>
      <c r="N51" s="18">
        <v>25</v>
      </c>
      <c r="O51" s="18">
        <v>21</v>
      </c>
      <c r="P51" s="64">
        <v>15</v>
      </c>
      <c r="Q51" s="18">
        <v>0.65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6" t="e">
        <f>IF(AND($V$5=B4,$V$4&lt;B51),0,0)</f>
        <v>#DIV/0!</v>
      </c>
      <c r="X52" s="71" t="e">
        <f>IF(AND($V$5=C4,$V$4&lt;C51),0,0)</f>
        <v>#DIV/0!</v>
      </c>
      <c r="Y52" s="71" t="e">
        <f t="shared" ref="Y52:AJ52" si="30">IF(AND($V$5=D4,$V$4&lt;D51),0,0)</f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jqWPP0/UgEVMikicE00SSs8kaJKYXCTJAwdMtXxg12Z2FqDdfGWTBgycaoqaOCXHkIEgrxgpWrhqRcuGMilABA==" saltValue="VNOS7BrYjZeObaXCfOTvv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28"/>
  <sheetViews>
    <sheetView rightToLeft="1" tabSelected="1" view="pageBreakPreview" zoomScaleNormal="100" zoomScaleSheetLayoutView="100" workbookViewId="0">
      <selection activeCell="E9" sqref="E9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3.5" customHeight="1" x14ac:dyDescent="0.2"/>
    <row r="2" spans="1:9" s="34" customFormat="1" ht="19.5" customHeight="1" x14ac:dyDescent="0.2">
      <c r="A2" s="96" t="s">
        <v>124</v>
      </c>
      <c r="B2" s="96"/>
      <c r="C2" s="96"/>
      <c r="D2" s="96"/>
      <c r="E2" s="96"/>
      <c r="F2" s="96"/>
      <c r="G2" s="96"/>
      <c r="H2" s="96"/>
      <c r="I2" s="96"/>
    </row>
    <row r="3" spans="1:9" s="34" customFormat="1" ht="15" customHeight="1" x14ac:dyDescent="0.2">
      <c r="A3" s="58" t="s">
        <v>114</v>
      </c>
      <c r="B3" s="87"/>
      <c r="C3" s="88"/>
      <c r="D3" s="88"/>
      <c r="E3" s="88"/>
      <c r="F3" s="88"/>
      <c r="G3" s="88"/>
      <c r="H3" s="88"/>
      <c r="I3" s="89"/>
    </row>
    <row r="4" spans="1:9" s="34" customFormat="1" ht="15.75" customHeight="1" x14ac:dyDescent="0.2">
      <c r="A4" s="58" t="s">
        <v>115</v>
      </c>
      <c r="B4" s="87"/>
      <c r="C4" s="88"/>
      <c r="D4" s="88"/>
      <c r="E4" s="88"/>
      <c r="F4" s="88"/>
      <c r="G4" s="58" t="s">
        <v>116</v>
      </c>
      <c r="H4" s="87"/>
      <c r="I4" s="89"/>
    </row>
    <row r="5" spans="1:9" s="34" customFormat="1" ht="15.75" customHeight="1" x14ac:dyDescent="0.2">
      <c r="A5" s="58" t="s">
        <v>117</v>
      </c>
      <c r="B5" s="87"/>
      <c r="C5" s="88"/>
      <c r="D5" s="88"/>
      <c r="E5" s="88"/>
      <c r="F5" s="89"/>
      <c r="G5" s="58" t="s">
        <v>118</v>
      </c>
      <c r="H5" s="87"/>
      <c r="I5" s="89"/>
    </row>
    <row r="6" spans="1:9" s="34" customFormat="1" ht="15.75" customHeight="1" x14ac:dyDescent="0.2">
      <c r="A6" s="84" t="s">
        <v>43</v>
      </c>
      <c r="B6" s="109" t="s">
        <v>44</v>
      </c>
      <c r="C6" s="110"/>
      <c r="D6" s="84" t="s">
        <v>42</v>
      </c>
      <c r="E6" s="84"/>
      <c r="F6" s="107" t="s">
        <v>46</v>
      </c>
      <c r="G6" s="108" t="s">
        <v>48</v>
      </c>
      <c r="H6" s="83" t="s">
        <v>47</v>
      </c>
      <c r="I6" s="83" t="s">
        <v>45</v>
      </c>
    </row>
    <row r="7" spans="1:9" s="34" customFormat="1" ht="15.75" customHeight="1" x14ac:dyDescent="0.2">
      <c r="A7" s="84"/>
      <c r="B7" s="111"/>
      <c r="C7" s="112"/>
      <c r="D7" s="53" t="s">
        <v>35</v>
      </c>
      <c r="E7" s="53" t="s">
        <v>36</v>
      </c>
      <c r="F7" s="107"/>
      <c r="G7" s="108"/>
      <c r="H7" s="83"/>
      <c r="I7" s="83"/>
    </row>
    <row r="8" spans="1:9" s="34" customFormat="1" ht="15.75" customHeight="1" x14ac:dyDescent="0.4">
      <c r="A8" s="84" t="s">
        <v>89</v>
      </c>
      <c r="B8" s="113" t="s">
        <v>61</v>
      </c>
      <c r="C8" s="54" t="s">
        <v>87</v>
      </c>
      <c r="D8" s="55" t="str">
        <f>پردازش!B2</f>
        <v>-</v>
      </c>
      <c r="E8" s="55">
        <f>پردازش!B3</f>
        <v>99.5</v>
      </c>
      <c r="F8" s="90" t="e">
        <f>IF('ورودی دانه بندی'!K7/'ورودی دانه بندی'!K8&gt;1,1,IF('ورودی درصدسایش و جذب آب و چگالی'!I3="می باشد",('ورودی دانه بندی'!K7/'ورودی دانه بندی'!K8)^0.5,'ورودی دانه بندی'!K7/'ورودی دانه بندی'!K8))</f>
        <v>#DIV/0!</v>
      </c>
      <c r="G8" s="90">
        <v>0.14000000000000001</v>
      </c>
      <c r="H8" s="55">
        <f>پردازش!B15</f>
        <v>1</v>
      </c>
      <c r="I8" s="90" t="e">
        <f>IF(OR(H8="Reject",H9="Reject",H10="Reject",H12="Reject",H13="Reject",H14="Reject",H11="Reject",H15="Reject"),"Reject",MIN(H8:H15)*G8*F8)</f>
        <v>#DIV/0!</v>
      </c>
    </row>
    <row r="9" spans="1:9" s="34" customFormat="1" ht="17.25" x14ac:dyDescent="0.4">
      <c r="A9" s="84"/>
      <c r="B9" s="113"/>
      <c r="C9" s="54" t="s">
        <v>88</v>
      </c>
      <c r="D9" s="55">
        <f>پردازش!D2</f>
        <v>0</v>
      </c>
      <c r="E9" s="55">
        <f>پردازش!D3</f>
        <v>0</v>
      </c>
      <c r="F9" s="91"/>
      <c r="G9" s="91"/>
      <c r="H9" s="55" t="e">
        <f>پردازش!D15</f>
        <v>#DIV/0!</v>
      </c>
      <c r="I9" s="91"/>
    </row>
    <row r="10" spans="1:9" s="34" customFormat="1" ht="17.25" x14ac:dyDescent="0.4">
      <c r="A10" s="84"/>
      <c r="B10" s="113"/>
      <c r="C10" s="54" t="s">
        <v>91</v>
      </c>
      <c r="D10" s="55">
        <f>پردازش!F2</f>
        <v>0</v>
      </c>
      <c r="E10" s="55">
        <f>پردازش!F3</f>
        <v>0</v>
      </c>
      <c r="F10" s="91"/>
      <c r="G10" s="91"/>
      <c r="H10" s="55" t="e">
        <f>پردازش!F15</f>
        <v>#DIV/0!</v>
      </c>
      <c r="I10" s="91"/>
    </row>
    <row r="11" spans="1:9" s="34" customFormat="1" ht="17.25" x14ac:dyDescent="0.4">
      <c r="A11" s="84"/>
      <c r="B11" s="113"/>
      <c r="C11" s="54" t="s">
        <v>78</v>
      </c>
      <c r="D11" s="55">
        <f>پردازش!H2</f>
        <v>0</v>
      </c>
      <c r="E11" s="55">
        <f>پردازش!H3</f>
        <v>0</v>
      </c>
      <c r="F11" s="91"/>
      <c r="G11" s="91"/>
      <c r="H11" s="55" t="e">
        <f>پردازش!H15</f>
        <v>#DIV/0!</v>
      </c>
      <c r="I11" s="91"/>
    </row>
    <row r="12" spans="1:9" s="34" customFormat="1" ht="17.25" x14ac:dyDescent="0.4">
      <c r="A12" s="84"/>
      <c r="B12" s="113"/>
      <c r="C12" s="54" t="s">
        <v>62</v>
      </c>
      <c r="D12" s="55">
        <f>پردازش!J2</f>
        <v>0</v>
      </c>
      <c r="E12" s="55">
        <f>پردازش!J3</f>
        <v>0</v>
      </c>
      <c r="F12" s="91"/>
      <c r="G12" s="91"/>
      <c r="H12" s="55" t="e">
        <f>پردازش!J15</f>
        <v>#DIV/0!</v>
      </c>
      <c r="I12" s="91"/>
    </row>
    <row r="13" spans="1:9" s="34" customFormat="1" ht="17.25" x14ac:dyDescent="0.4">
      <c r="A13" s="84"/>
      <c r="B13" s="113"/>
      <c r="C13" s="54" t="s">
        <v>95</v>
      </c>
      <c r="D13" s="55">
        <f>پردازش!L2</f>
        <v>0</v>
      </c>
      <c r="E13" s="55">
        <f>پردازش!L3</f>
        <v>0</v>
      </c>
      <c r="F13" s="91"/>
      <c r="G13" s="91"/>
      <c r="H13" s="55" t="e">
        <f>پردازش!L15</f>
        <v>#DIV/0!</v>
      </c>
      <c r="I13" s="91"/>
    </row>
    <row r="14" spans="1:9" s="34" customFormat="1" ht="17.25" x14ac:dyDescent="0.4">
      <c r="A14" s="84"/>
      <c r="B14" s="113"/>
      <c r="C14" s="54" t="s">
        <v>96</v>
      </c>
      <c r="D14" s="55">
        <f>پردازش!N2</f>
        <v>0</v>
      </c>
      <c r="E14" s="55">
        <f>پردازش!N3</f>
        <v>0</v>
      </c>
      <c r="F14" s="91"/>
      <c r="G14" s="91"/>
      <c r="H14" s="55" t="e">
        <f>پردازش!N15</f>
        <v>#DIV/0!</v>
      </c>
      <c r="I14" s="91"/>
    </row>
    <row r="15" spans="1:9" s="34" customFormat="1" ht="17.25" x14ac:dyDescent="0.4">
      <c r="A15" s="84"/>
      <c r="B15" s="113"/>
      <c r="C15" s="54" t="s">
        <v>100</v>
      </c>
      <c r="D15" s="55">
        <f>پردازش!P2</f>
        <v>0</v>
      </c>
      <c r="E15" s="55">
        <f>پردازش!P3</f>
        <v>0</v>
      </c>
      <c r="F15" s="91"/>
      <c r="G15" s="91"/>
      <c r="H15" s="55" t="e">
        <f>پردازش!P15</f>
        <v>#DIV/0!</v>
      </c>
      <c r="I15" s="91"/>
    </row>
    <row r="16" spans="1:9" s="34" customFormat="1" ht="17.25" x14ac:dyDescent="0.4">
      <c r="A16" s="84"/>
      <c r="B16" s="94" t="s">
        <v>104</v>
      </c>
      <c r="C16" s="94"/>
      <c r="D16" s="55">
        <f>پردازش!D19</f>
        <v>0</v>
      </c>
      <c r="E16" s="55" t="str">
        <f>پردازش!D20</f>
        <v>-</v>
      </c>
      <c r="F16" s="5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16" s="55">
        <v>0.16</v>
      </c>
      <c r="H16" s="55" t="e">
        <f>پردازش!D32</f>
        <v>#DIV/0!</v>
      </c>
      <c r="I16" s="56" t="e">
        <f>IF(H16="Reject","Reject",F16*G16*H16)</f>
        <v>#DIV/0!</v>
      </c>
    </row>
    <row r="17" spans="1:9" s="34" customFormat="1" ht="17.25" x14ac:dyDescent="0.4">
      <c r="A17" s="84"/>
      <c r="B17" s="94" t="s">
        <v>105</v>
      </c>
      <c r="C17" s="94"/>
      <c r="D17" s="55" t="str">
        <f>پردازش!G19</f>
        <v>-</v>
      </c>
      <c r="E17" s="55">
        <f>پردازش!G20</f>
        <v>2.6</v>
      </c>
      <c r="F17" s="5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17" s="55">
        <v>0.05</v>
      </c>
      <c r="H17" s="55" t="e">
        <f>پردازش!G32</f>
        <v>#DIV/0!</v>
      </c>
      <c r="I17" s="56" t="e">
        <f t="shared" ref="I17:I19" si="0">IF(H17="Reject","Reject",F17*G17*H17)</f>
        <v>#DIV/0!</v>
      </c>
    </row>
    <row r="18" spans="1:9" s="34" customFormat="1" ht="17.25" x14ac:dyDescent="0.4">
      <c r="A18" s="84"/>
      <c r="B18" s="85" t="s">
        <v>110</v>
      </c>
      <c r="C18" s="86"/>
      <c r="D18" s="55">
        <f>پردازش!Y19</f>
        <v>1</v>
      </c>
      <c r="E18" s="55" t="str">
        <f>پردازش!Y20</f>
        <v>-</v>
      </c>
      <c r="F18" s="5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18" s="55">
        <v>0.05</v>
      </c>
      <c r="H18" s="55" t="e">
        <f>پردازش!Y32</f>
        <v>#DIV/0!</v>
      </c>
      <c r="I18" s="56" t="e">
        <f>IF(H18="Reject","Reject",F18*G18*H18)</f>
        <v>#DIV/0!</v>
      </c>
    </row>
    <row r="19" spans="1:9" s="34" customFormat="1" ht="17.25" x14ac:dyDescent="0.4">
      <c r="A19" s="84"/>
      <c r="B19" s="85" t="s">
        <v>109</v>
      </c>
      <c r="C19" s="86"/>
      <c r="D19" s="55">
        <f>پردازش!M19</f>
        <v>0.5</v>
      </c>
      <c r="E19" s="55" t="str">
        <f>پردازش!M20</f>
        <v>-</v>
      </c>
      <c r="F19" s="5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19" s="55">
        <v>0.05</v>
      </c>
      <c r="H19" s="55" t="e">
        <f>پردازش!M32</f>
        <v>#DIV/0!</v>
      </c>
      <c r="I19" s="56" t="e">
        <f t="shared" si="0"/>
        <v>#DIV/0!</v>
      </c>
    </row>
    <row r="20" spans="1:9" s="34" customFormat="1" ht="15.75" customHeight="1" x14ac:dyDescent="0.35">
      <c r="A20" s="84"/>
      <c r="B20" s="95" t="s">
        <v>106</v>
      </c>
      <c r="C20" s="95"/>
      <c r="D20" s="55">
        <f>پردازش!J19</f>
        <v>1</v>
      </c>
      <c r="E20" s="55" t="str">
        <f>پردازش!J20</f>
        <v>-</v>
      </c>
      <c r="F20" s="55" t="e">
        <f>IF('ورودی درصدسایش و جذب آب و چگالی'!I4/'ورودی درصدسایش و جذب آب و چگالی'!I5&gt;1,1,IF('ورودی درصدسایش و جذب آب و چگالی'!I3="می باشد",('ورودی درصدسایش و جذب آب و چگالی'!I4/'ورودی درصدسایش و جذب آب و چگالی'!I5)^0.5,'ورودی درصدسایش و جذب آب و چگالی'!I4/'ورودی درصدسایش و جذب آب و چگالی'!I5))</f>
        <v>#DIV/0!</v>
      </c>
      <c r="G20" s="55">
        <v>0.16</v>
      </c>
      <c r="H20" s="55" t="e">
        <f>پردازش!J32</f>
        <v>#DIV/0!</v>
      </c>
      <c r="I20" s="56" t="e">
        <f>IF(H20="Reject","Reject",F20*G20*H20)</f>
        <v>#DIV/0!</v>
      </c>
    </row>
    <row r="21" spans="1:9" s="34" customFormat="1" ht="15" customHeight="1" x14ac:dyDescent="0.35">
      <c r="A21" s="84"/>
      <c r="B21" s="92" t="s">
        <v>108</v>
      </c>
      <c r="C21" s="93"/>
      <c r="D21" s="55">
        <f>پردازش!V19</f>
        <v>5</v>
      </c>
      <c r="E21" s="55" t="str">
        <f>پردازش!V20</f>
        <v>-</v>
      </c>
      <c r="F21" s="55" t="e">
        <f>IF('ورودی درصدکلوخه رسی ودرصدپولکی'!I3/'ورودی درصدکلوخه رسی ودرصدپولکی'!I4&gt;1,1,IF('ورودی درصدسایش و جذب آب و چگالی'!I3="می باشد",('ورودی درصدکلوخه رسی ودرصدپولکی'!I3/'ورودی درصدکلوخه رسی ودرصدپولکی'!I4)^0.5,'ورودی درصدکلوخه رسی ودرصدپولکی'!I3/'ورودی درصدکلوخه رسی ودرصدپولکی'!I4))</f>
        <v>#DIV/0!</v>
      </c>
      <c r="G21" s="55">
        <v>0.1</v>
      </c>
      <c r="H21" s="55" t="e">
        <f>پردازش!V32</f>
        <v>#DIV/0!</v>
      </c>
      <c r="I21" s="56" t="e">
        <f>IF(H21="Reject","Reject",F21*G21*H21)</f>
        <v>#DIV/0!</v>
      </c>
    </row>
    <row r="22" spans="1:9" s="34" customFormat="1" ht="15.75" customHeight="1" x14ac:dyDescent="0.35">
      <c r="A22" s="84"/>
      <c r="B22" s="92" t="s">
        <v>101</v>
      </c>
      <c r="C22" s="93"/>
      <c r="D22" s="55">
        <f>پردازش!P19</f>
        <v>5</v>
      </c>
      <c r="E22" s="55" t="str">
        <f>پردازش!P20</f>
        <v>-</v>
      </c>
      <c r="F22" s="55" t="e">
        <f>IF('ورودی درصد میکرودوال و افت وزنی'!I3/'ورودی درصد میکرودوال و افت وزنی'!I4&gt;1,1,IF('ورودی درصدسایش و جذب آب و چگالی'!I3="می باشد",('ورودی درصد میکرودوال و افت وزنی'!I3/'ورودی درصد میکرودوال و افت وزنی'!I4)^0.5,'ورودی درصد میکرودوال و افت وزنی'!I3/'ورودی درصد میکرودوال و افت وزنی'!I4))</f>
        <v>#DIV/0!</v>
      </c>
      <c r="G22" s="55">
        <v>0.15</v>
      </c>
      <c r="H22" s="55" t="e">
        <f>پردازش!P32</f>
        <v>#DIV/0!</v>
      </c>
      <c r="I22" s="56" t="e">
        <f>IF(H22="Reject","Reject",F22*G22*H22)</f>
        <v>#DIV/0!</v>
      </c>
    </row>
    <row r="23" spans="1:9" s="34" customFormat="1" ht="16.5" x14ac:dyDescent="0.35">
      <c r="A23" s="84"/>
      <c r="B23" s="92" t="s">
        <v>103</v>
      </c>
      <c r="C23" s="93"/>
      <c r="D23" s="57">
        <f>پردازش!S19</f>
        <v>15</v>
      </c>
      <c r="E23" s="57" t="str">
        <f>پردازش!S20</f>
        <v>-</v>
      </c>
      <c r="F23" s="55" t="e">
        <f>IF('ورودی درصد میکرودوال و افت وزنی'!I3/'ورودی درصد میکرودوال و افت وزنی'!I4&gt;1,1,IF('ورودی درصدسایش و جذب آب و چگالی'!I3="می باشد",('ورودی درصد میکرودوال و افت وزنی'!I3/'ورودی درصد میکرودوال و افت وزنی'!I4)^0.5,'ورودی درصد میکرودوال و افت وزنی'!I3/'ورودی درصد میکرودوال و افت وزنی'!I4))</f>
        <v>#DIV/0!</v>
      </c>
      <c r="G23" s="57">
        <v>0.14000000000000001</v>
      </c>
      <c r="H23" s="57" t="e">
        <f>پردازش!S32</f>
        <v>#DIV/0!</v>
      </c>
      <c r="I23" s="56" t="e">
        <f>IF(H23="Reject","Reject",F23*G23*H23)</f>
        <v>#DIV/0!</v>
      </c>
    </row>
    <row r="24" spans="1:9" s="34" customFormat="1" x14ac:dyDescent="0.2">
      <c r="A24" s="100"/>
      <c r="B24" s="100"/>
      <c r="C24" s="100"/>
      <c r="D24" s="100"/>
      <c r="E24" s="100"/>
      <c r="F24" s="100"/>
      <c r="G24" s="101"/>
      <c r="H24" s="103" t="s">
        <v>90</v>
      </c>
      <c r="I24" s="105" t="e">
        <f>IF((OR(I8="Reject", I16="Reject",I17="Reject", I18="Reject",I19="Reject", I20="Reject", I21="Reject", I22="Reject", I23="Reject")),"Reject",I8+I16+I17+I18+I19+I20+I21+I22+I23)</f>
        <v>#DIV/0!</v>
      </c>
    </row>
    <row r="25" spans="1:9" s="34" customFormat="1" x14ac:dyDescent="0.2">
      <c r="A25" s="97"/>
      <c r="B25" s="97"/>
      <c r="C25" s="97"/>
      <c r="D25" s="97"/>
      <c r="E25" s="97"/>
      <c r="F25" s="97"/>
      <c r="G25" s="102"/>
      <c r="H25" s="104"/>
      <c r="I25" s="106"/>
    </row>
    <row r="26" spans="1:9" s="34" customFormat="1" x14ac:dyDescent="0.2">
      <c r="A26" s="97"/>
      <c r="B26" s="97"/>
      <c r="C26" s="97"/>
      <c r="D26" s="97"/>
      <c r="E26" s="97"/>
      <c r="F26" s="97"/>
      <c r="G26" s="97"/>
      <c r="H26" s="97"/>
      <c r="I26" s="97"/>
    </row>
    <row r="27" spans="1:9" s="34" customFormat="1" x14ac:dyDescent="0.2">
      <c r="A27" s="98"/>
      <c r="B27" s="99"/>
      <c r="C27" s="99"/>
      <c r="D27" s="99"/>
      <c r="E27" s="99"/>
      <c r="F27" s="99"/>
      <c r="G27" s="99"/>
      <c r="H27" s="99"/>
      <c r="I27" s="99"/>
    </row>
    <row r="28" spans="1:9" s="34" customFormat="1" x14ac:dyDescent="0.2">
      <c r="A28" s="97"/>
      <c r="B28" s="97"/>
      <c r="C28" s="97"/>
      <c r="D28" s="97"/>
      <c r="E28" s="97"/>
      <c r="F28" s="97"/>
      <c r="G28" s="97"/>
      <c r="H28" s="97"/>
      <c r="I28" s="97"/>
    </row>
  </sheetData>
  <sheetProtection algorithmName="SHA-512" hashValue="KtUeIppmy7Ot4t/fZ9lqOpn6VES49CZnLApjDUFqRAgDaV9FD78uZWVt6PlbDIdWVOwtYf3z3LDdF4RnLygPUA==" saltValue="U/cKFs2uQh2PWnJrHSgC6w==" spinCount="100000" sheet="1" objects="1" scenarios="1"/>
  <mergeCells count="32">
    <mergeCell ref="A2:I2"/>
    <mergeCell ref="A26:I26"/>
    <mergeCell ref="A28:I28"/>
    <mergeCell ref="A27:I27"/>
    <mergeCell ref="A24:G25"/>
    <mergeCell ref="H24:H25"/>
    <mergeCell ref="I24:I25"/>
    <mergeCell ref="A6:A7"/>
    <mergeCell ref="D6:E6"/>
    <mergeCell ref="F6:F7"/>
    <mergeCell ref="G6:G7"/>
    <mergeCell ref="H6:H7"/>
    <mergeCell ref="B6:C7"/>
    <mergeCell ref="B8:B15"/>
    <mergeCell ref="F8:F15"/>
    <mergeCell ref="G8:G15"/>
    <mergeCell ref="I6:I7"/>
    <mergeCell ref="A8:A23"/>
    <mergeCell ref="B18:C18"/>
    <mergeCell ref="B3:I3"/>
    <mergeCell ref="B4:F4"/>
    <mergeCell ref="H4:I4"/>
    <mergeCell ref="B5:F5"/>
    <mergeCell ref="H5:I5"/>
    <mergeCell ref="B19:C19"/>
    <mergeCell ref="I8:I15"/>
    <mergeCell ref="B21:C21"/>
    <mergeCell ref="B22:C22"/>
    <mergeCell ref="B23:C23"/>
    <mergeCell ref="B16:C16"/>
    <mergeCell ref="B20:C20"/>
    <mergeCell ref="B17:C17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G208"/>
  <sheetViews>
    <sheetView rightToLeft="1" view="pageBreakPreview" zoomScale="55" zoomScaleNormal="100" zoomScaleSheetLayoutView="55" workbookViewId="0">
      <selection activeCell="A3" sqref="A3:F6"/>
    </sheetView>
  </sheetViews>
  <sheetFormatPr defaultColWidth="9.125" defaultRowHeight="18" x14ac:dyDescent="0.45"/>
  <cols>
    <col min="1" max="1" width="5.875" style="44" customWidth="1"/>
    <col min="2" max="8" width="9.125" style="44"/>
    <col min="9" max="9" width="10.875" style="44" customWidth="1"/>
    <col min="10" max="10" width="9.125" style="44"/>
    <col min="11" max="11" width="12.875" style="44" customWidth="1"/>
    <col min="12" max="12" width="11.375" style="44" customWidth="1"/>
    <col min="13" max="13" width="9.75" style="44" customWidth="1"/>
    <col min="14" max="14" width="10" style="44" customWidth="1"/>
    <col min="15" max="19" width="9.125" style="44"/>
    <col min="20" max="33" width="9.125" style="8"/>
    <col min="34" max="16384" width="9.125" style="44"/>
  </cols>
  <sheetData>
    <row r="1" spans="1:18" ht="56.25" customHeight="1" x14ac:dyDescent="0.45"/>
    <row r="2" spans="1:18" ht="21" customHeight="1" x14ac:dyDescent="0.45">
      <c r="A2" s="124" t="s">
        <v>124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23.25" customHeight="1" x14ac:dyDescent="0.45">
      <c r="A3" s="125" t="s">
        <v>107</v>
      </c>
      <c r="B3" s="125"/>
      <c r="C3" s="125"/>
      <c r="D3" s="125"/>
      <c r="E3" s="125"/>
      <c r="F3" s="125"/>
      <c r="G3" s="126"/>
      <c r="H3" s="127"/>
      <c r="I3" s="127"/>
      <c r="J3" s="128"/>
      <c r="K3" s="114" t="s">
        <v>84</v>
      </c>
      <c r="L3" s="114" t="s">
        <v>85</v>
      </c>
      <c r="M3" s="114" t="s">
        <v>92</v>
      </c>
      <c r="N3" s="114" t="s">
        <v>79</v>
      </c>
      <c r="O3" s="114" t="s">
        <v>80</v>
      </c>
      <c r="P3" s="114" t="s">
        <v>81</v>
      </c>
      <c r="Q3" s="114" t="s">
        <v>97</v>
      </c>
      <c r="R3" s="114" t="s">
        <v>60</v>
      </c>
    </row>
    <row r="4" spans="1:18" ht="24.75" customHeight="1" x14ac:dyDescent="0.45">
      <c r="A4" s="125"/>
      <c r="B4" s="125"/>
      <c r="C4" s="125"/>
      <c r="D4" s="125"/>
      <c r="E4" s="125"/>
      <c r="F4" s="125"/>
      <c r="G4" s="129"/>
      <c r="H4" s="130"/>
      <c r="I4" s="130"/>
      <c r="J4" s="131"/>
      <c r="K4" s="115"/>
      <c r="L4" s="115"/>
      <c r="M4" s="115"/>
      <c r="N4" s="115"/>
      <c r="O4" s="115"/>
      <c r="P4" s="115"/>
      <c r="Q4" s="115"/>
      <c r="R4" s="115"/>
    </row>
    <row r="5" spans="1:18" ht="18" customHeight="1" x14ac:dyDescent="0.45">
      <c r="A5" s="125"/>
      <c r="B5" s="125"/>
      <c r="C5" s="125"/>
      <c r="D5" s="125"/>
      <c r="E5" s="125"/>
      <c r="F5" s="125"/>
      <c r="G5" s="125" t="s">
        <v>65</v>
      </c>
      <c r="H5" s="125"/>
      <c r="I5" s="125"/>
      <c r="J5" s="125"/>
      <c r="K5" s="52" t="s">
        <v>7</v>
      </c>
      <c r="L5" s="52"/>
      <c r="M5" s="52"/>
      <c r="N5" s="52"/>
      <c r="O5" s="52"/>
      <c r="P5" s="52"/>
      <c r="Q5" s="52"/>
      <c r="R5" s="52"/>
    </row>
    <row r="6" spans="1:18" ht="18" customHeight="1" x14ac:dyDescent="0.45">
      <c r="A6" s="125"/>
      <c r="B6" s="125"/>
      <c r="C6" s="125"/>
      <c r="D6" s="125"/>
      <c r="E6" s="125"/>
      <c r="F6" s="125"/>
      <c r="G6" s="125" t="s">
        <v>66</v>
      </c>
      <c r="H6" s="125"/>
      <c r="I6" s="125"/>
      <c r="J6" s="125"/>
      <c r="K6" s="52">
        <v>100</v>
      </c>
      <c r="L6" s="52"/>
      <c r="M6" s="52"/>
      <c r="N6" s="52"/>
      <c r="O6" s="52"/>
      <c r="P6" s="52"/>
      <c r="Q6" s="52"/>
      <c r="R6" s="52"/>
    </row>
    <row r="7" spans="1:18" ht="19.5" customHeight="1" x14ac:dyDescent="0.45">
      <c r="A7" s="121" t="s">
        <v>74</v>
      </c>
      <c r="B7" s="122"/>
      <c r="C7" s="122"/>
      <c r="D7" s="122"/>
      <c r="E7" s="122"/>
      <c r="F7" s="122"/>
      <c r="G7" s="122"/>
      <c r="H7" s="122"/>
      <c r="I7" s="122"/>
      <c r="J7" s="123"/>
      <c r="K7" s="119"/>
      <c r="L7" s="120"/>
      <c r="M7" s="120"/>
      <c r="N7" s="120"/>
      <c r="O7" s="120"/>
      <c r="P7" s="120"/>
      <c r="Q7" s="120"/>
      <c r="R7" s="120"/>
    </row>
    <row r="8" spans="1:18" ht="15" customHeight="1" x14ac:dyDescent="0.45">
      <c r="A8" s="121" t="s">
        <v>76</v>
      </c>
      <c r="B8" s="122"/>
      <c r="C8" s="122"/>
      <c r="D8" s="122"/>
      <c r="E8" s="122"/>
      <c r="F8" s="122"/>
      <c r="G8" s="122"/>
      <c r="H8" s="122"/>
      <c r="I8" s="122"/>
      <c r="J8" s="123"/>
      <c r="K8" s="119"/>
      <c r="L8" s="120"/>
      <c r="M8" s="120"/>
      <c r="N8" s="120"/>
      <c r="O8" s="120"/>
      <c r="P8" s="120"/>
      <c r="Q8" s="120"/>
      <c r="R8" s="120"/>
    </row>
    <row r="9" spans="1:18" ht="15" customHeight="1" x14ac:dyDescent="0.45">
      <c r="A9" s="121" t="s">
        <v>122</v>
      </c>
      <c r="B9" s="122"/>
      <c r="C9" s="122"/>
      <c r="D9" s="122"/>
      <c r="E9" s="122"/>
      <c r="F9" s="122"/>
      <c r="G9" s="122"/>
      <c r="H9" s="122"/>
      <c r="I9" s="122"/>
      <c r="J9" s="123"/>
      <c r="K9" s="119"/>
      <c r="L9" s="120"/>
      <c r="M9" s="120"/>
      <c r="N9" s="120"/>
      <c r="O9" s="120"/>
      <c r="P9" s="120"/>
      <c r="Q9" s="120"/>
      <c r="R9" s="120"/>
    </row>
    <row r="10" spans="1:18" ht="15" customHeight="1" x14ac:dyDescent="0.45">
      <c r="A10" s="132" t="s">
        <v>49</v>
      </c>
      <c r="B10" s="125" t="s">
        <v>102</v>
      </c>
      <c r="C10" s="125"/>
      <c r="D10" s="125"/>
      <c r="E10" s="125"/>
      <c r="F10" s="125"/>
      <c r="G10" s="125"/>
      <c r="H10" s="125"/>
      <c r="I10" s="125"/>
      <c r="J10" s="125"/>
      <c r="K10" s="117" t="s">
        <v>111</v>
      </c>
      <c r="L10" s="118"/>
      <c r="M10" s="118"/>
      <c r="N10" s="118"/>
      <c r="O10" s="118"/>
      <c r="P10" s="118"/>
      <c r="Q10" s="118"/>
      <c r="R10" s="118"/>
    </row>
    <row r="11" spans="1:18" ht="18.75" customHeight="1" x14ac:dyDescent="0.45">
      <c r="A11" s="132"/>
      <c r="B11" s="116" t="s">
        <v>51</v>
      </c>
      <c r="C11" s="116" t="s">
        <v>52</v>
      </c>
      <c r="D11" s="116" t="s">
        <v>53</v>
      </c>
      <c r="E11" s="116" t="s">
        <v>54</v>
      </c>
      <c r="F11" s="116" t="s">
        <v>55</v>
      </c>
      <c r="G11" s="116" t="s">
        <v>56</v>
      </c>
      <c r="H11" s="116" t="s">
        <v>57</v>
      </c>
      <c r="I11" s="116" t="s">
        <v>58</v>
      </c>
      <c r="J11" s="116" t="s">
        <v>59</v>
      </c>
      <c r="K11" s="114" t="s">
        <v>84</v>
      </c>
      <c r="L11" s="116" t="s">
        <v>85</v>
      </c>
      <c r="M11" s="116" t="s">
        <v>92</v>
      </c>
      <c r="N11" s="114" t="s">
        <v>79</v>
      </c>
      <c r="O11" s="114" t="s">
        <v>80</v>
      </c>
      <c r="P11" s="116" t="s">
        <v>81</v>
      </c>
      <c r="Q11" s="114" t="s">
        <v>97</v>
      </c>
      <c r="R11" s="116" t="s">
        <v>60</v>
      </c>
    </row>
    <row r="12" spans="1:18" ht="31.5" customHeight="1" x14ac:dyDescent="0.45">
      <c r="A12" s="132"/>
      <c r="B12" s="116"/>
      <c r="C12" s="116"/>
      <c r="D12" s="116"/>
      <c r="E12" s="116"/>
      <c r="F12" s="116"/>
      <c r="G12" s="116"/>
      <c r="H12" s="116"/>
      <c r="I12" s="116"/>
      <c r="J12" s="116"/>
      <c r="K12" s="115"/>
      <c r="L12" s="116"/>
      <c r="M12" s="116"/>
      <c r="N12" s="115"/>
      <c r="O12" s="115"/>
      <c r="P12" s="116"/>
      <c r="Q12" s="115"/>
      <c r="R12" s="116"/>
    </row>
    <row r="13" spans="1:18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51">
        <v>100</v>
      </c>
      <c r="L13" s="51"/>
      <c r="M13" s="51"/>
      <c r="N13" s="51"/>
      <c r="O13" s="51"/>
      <c r="P13" s="51"/>
      <c r="Q13" s="51"/>
      <c r="R13" s="51"/>
    </row>
    <row r="14" spans="1:18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51">
        <v>100</v>
      </c>
      <c r="L14" s="51"/>
      <c r="M14" s="51"/>
      <c r="N14" s="51"/>
      <c r="O14" s="51"/>
      <c r="P14" s="51"/>
      <c r="Q14" s="51"/>
      <c r="R14" s="51"/>
    </row>
    <row r="15" spans="1:18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51">
        <v>100</v>
      </c>
      <c r="L15" s="51"/>
      <c r="M15" s="51"/>
      <c r="N15" s="51"/>
      <c r="O15" s="51"/>
      <c r="P15" s="51"/>
      <c r="Q15" s="51"/>
      <c r="R15" s="51"/>
    </row>
    <row r="16" spans="1:18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51">
        <v>100</v>
      </c>
      <c r="L16" s="51"/>
      <c r="M16" s="51"/>
      <c r="N16" s="51"/>
      <c r="O16" s="51"/>
      <c r="P16" s="51"/>
      <c r="Q16" s="51"/>
      <c r="R16" s="51"/>
    </row>
    <row r="17" spans="1:18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51"/>
      <c r="L17" s="51"/>
      <c r="M17" s="51"/>
      <c r="N17" s="51"/>
      <c r="O17" s="51"/>
      <c r="P17" s="51"/>
      <c r="Q17" s="51"/>
      <c r="R17" s="51"/>
    </row>
    <row r="18" spans="1:18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51"/>
      <c r="L18" s="51"/>
      <c r="M18" s="51"/>
      <c r="N18" s="51"/>
      <c r="O18" s="51"/>
      <c r="P18" s="51"/>
      <c r="Q18" s="51"/>
      <c r="R18" s="51"/>
    </row>
    <row r="19" spans="1:18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51"/>
      <c r="L19" s="51"/>
      <c r="M19" s="51"/>
      <c r="N19" s="51"/>
      <c r="O19" s="51"/>
      <c r="P19" s="51"/>
      <c r="Q19" s="51"/>
      <c r="R19" s="51"/>
    </row>
    <row r="20" spans="1:18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51"/>
      <c r="L20" s="51"/>
      <c r="M20" s="51"/>
      <c r="N20" s="51"/>
      <c r="O20" s="51"/>
      <c r="P20" s="51"/>
      <c r="Q20" s="51"/>
      <c r="R20" s="51"/>
    </row>
    <row r="21" spans="1:18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51"/>
      <c r="L21" s="51"/>
      <c r="M21" s="51"/>
      <c r="N21" s="51"/>
      <c r="O21" s="51"/>
      <c r="P21" s="51"/>
      <c r="Q21" s="51"/>
      <c r="R21" s="51"/>
    </row>
    <row r="22" spans="1:18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51"/>
      <c r="L22" s="51"/>
      <c r="M22" s="51"/>
      <c r="N22" s="51"/>
      <c r="O22" s="51"/>
      <c r="P22" s="51"/>
      <c r="Q22" s="51"/>
      <c r="R22" s="51"/>
    </row>
    <row r="23" spans="1:18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51"/>
      <c r="L23" s="51"/>
      <c r="M23" s="51"/>
      <c r="N23" s="51"/>
      <c r="O23" s="51"/>
      <c r="P23" s="51"/>
      <c r="Q23" s="51"/>
      <c r="R23" s="51"/>
    </row>
    <row r="24" spans="1:18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51"/>
      <c r="L24" s="51"/>
      <c r="M24" s="51"/>
      <c r="N24" s="51"/>
      <c r="O24" s="51"/>
      <c r="P24" s="51"/>
      <c r="Q24" s="51"/>
      <c r="R24" s="51"/>
    </row>
    <row r="25" spans="1:18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51"/>
      <c r="L25" s="51"/>
      <c r="M25" s="51"/>
      <c r="N25" s="51"/>
      <c r="O25" s="51"/>
      <c r="P25" s="51"/>
      <c r="Q25" s="51"/>
      <c r="R25" s="51"/>
    </row>
    <row r="26" spans="1:18" ht="18.75" customHeight="1" x14ac:dyDescent="0.45">
      <c r="A26" s="3"/>
      <c r="B26" s="45"/>
      <c r="C26" s="45"/>
      <c r="D26" s="45"/>
      <c r="E26" s="45"/>
      <c r="F26" s="45"/>
      <c r="G26" s="45"/>
      <c r="H26" s="45"/>
      <c r="I26" s="45"/>
      <c r="J26" s="45"/>
      <c r="K26" s="51"/>
      <c r="L26" s="51"/>
      <c r="M26" s="51"/>
      <c r="N26" s="51"/>
      <c r="O26" s="51"/>
      <c r="P26" s="51"/>
      <c r="Q26" s="51"/>
      <c r="R26" s="51"/>
    </row>
    <row r="27" spans="1:18" ht="18.75" customHeight="1" x14ac:dyDescent="0.45">
      <c r="A27" s="3"/>
      <c r="B27" s="45"/>
      <c r="C27" s="45"/>
      <c r="D27" s="45"/>
      <c r="E27" s="45"/>
      <c r="F27" s="45"/>
      <c r="G27" s="45"/>
      <c r="H27" s="45"/>
      <c r="I27" s="45"/>
      <c r="J27" s="45"/>
      <c r="K27" s="51"/>
      <c r="L27" s="51"/>
      <c r="M27" s="51"/>
      <c r="N27" s="51"/>
      <c r="O27" s="51"/>
      <c r="P27" s="51"/>
      <c r="Q27" s="51"/>
      <c r="R27" s="51"/>
    </row>
    <row r="28" spans="1:18" ht="18.75" customHeight="1" x14ac:dyDescent="0.45">
      <c r="A28" s="3"/>
      <c r="B28" s="45"/>
      <c r="C28" s="45"/>
      <c r="D28" s="45"/>
      <c r="E28" s="45"/>
      <c r="F28" s="45"/>
      <c r="G28" s="45"/>
      <c r="H28" s="45"/>
      <c r="I28" s="45"/>
      <c r="J28" s="45"/>
      <c r="K28" s="51"/>
      <c r="L28" s="51"/>
      <c r="M28" s="51"/>
      <c r="N28" s="51"/>
      <c r="O28" s="51"/>
      <c r="P28" s="51"/>
      <c r="Q28" s="51"/>
      <c r="R28" s="51"/>
    </row>
    <row r="29" spans="1:18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51"/>
      <c r="L29" s="51"/>
      <c r="M29" s="51"/>
      <c r="N29" s="51"/>
      <c r="O29" s="51"/>
      <c r="P29" s="51"/>
      <c r="Q29" s="51"/>
      <c r="R29" s="51"/>
    </row>
    <row r="30" spans="1:18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51"/>
      <c r="L30" s="51"/>
      <c r="M30" s="51"/>
      <c r="N30" s="51"/>
      <c r="O30" s="51"/>
      <c r="P30" s="51"/>
      <c r="Q30" s="51"/>
      <c r="R30" s="51"/>
    </row>
    <row r="31" spans="1:18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51"/>
      <c r="L31" s="51"/>
      <c r="M31" s="51"/>
      <c r="N31" s="51"/>
      <c r="O31" s="51"/>
      <c r="P31" s="51"/>
      <c r="Q31" s="51"/>
      <c r="R31" s="51"/>
    </row>
    <row r="32" spans="1:18" x14ac:dyDescent="0.45">
      <c r="A32" s="3"/>
      <c r="B32" s="45"/>
      <c r="C32" s="45"/>
      <c r="D32" s="45"/>
      <c r="E32" s="45"/>
      <c r="F32" s="45"/>
      <c r="G32" s="45"/>
      <c r="H32" s="45"/>
      <c r="I32" s="45"/>
      <c r="J32" s="45"/>
      <c r="K32" s="51"/>
      <c r="L32" s="51"/>
      <c r="M32" s="51"/>
      <c r="N32" s="51"/>
      <c r="O32" s="51"/>
      <c r="P32" s="51"/>
      <c r="Q32" s="51"/>
      <c r="R32" s="51"/>
    </row>
    <row r="33" spans="1:18" x14ac:dyDescent="0.45">
      <c r="A33" s="3"/>
      <c r="B33" s="45"/>
      <c r="C33" s="45"/>
      <c r="D33" s="45"/>
      <c r="E33" s="45"/>
      <c r="F33" s="45"/>
      <c r="G33" s="45"/>
      <c r="H33" s="45"/>
      <c r="I33" s="45"/>
      <c r="J33" s="45"/>
      <c r="K33" s="51"/>
      <c r="L33" s="51"/>
      <c r="M33" s="51"/>
      <c r="N33" s="51"/>
      <c r="O33" s="51"/>
      <c r="P33" s="51"/>
      <c r="Q33" s="51"/>
      <c r="R33" s="51"/>
    </row>
    <row r="34" spans="1:18" x14ac:dyDescent="0.45">
      <c r="A34" s="3"/>
      <c r="B34" s="45"/>
      <c r="C34" s="45"/>
      <c r="D34" s="45"/>
      <c r="E34" s="45"/>
      <c r="F34" s="45"/>
      <c r="G34" s="45"/>
      <c r="H34" s="45"/>
      <c r="I34" s="45"/>
      <c r="J34" s="45"/>
      <c r="K34" s="51"/>
      <c r="L34" s="51"/>
      <c r="M34" s="51"/>
      <c r="N34" s="51"/>
      <c r="O34" s="51"/>
      <c r="P34" s="51"/>
      <c r="Q34" s="51"/>
      <c r="R34" s="51"/>
    </row>
    <row r="35" spans="1:18" x14ac:dyDescent="0.45">
      <c r="A35" s="3"/>
      <c r="B35" s="45"/>
      <c r="C35" s="45"/>
      <c r="D35" s="45"/>
      <c r="E35" s="45"/>
      <c r="F35" s="45"/>
      <c r="G35" s="45"/>
      <c r="H35" s="45"/>
      <c r="I35" s="45"/>
      <c r="J35" s="45"/>
      <c r="K35" s="51"/>
      <c r="L35" s="51"/>
      <c r="M35" s="51"/>
      <c r="N35" s="51"/>
      <c r="O35" s="51"/>
      <c r="P35" s="51"/>
      <c r="Q35" s="51"/>
      <c r="R35" s="51"/>
    </row>
    <row r="36" spans="1:18" x14ac:dyDescent="0.45">
      <c r="A36" s="3"/>
      <c r="B36" s="45"/>
      <c r="C36" s="45"/>
      <c r="D36" s="45"/>
      <c r="E36" s="45"/>
      <c r="F36" s="45"/>
      <c r="G36" s="45"/>
      <c r="H36" s="45"/>
      <c r="I36" s="45"/>
      <c r="J36" s="45"/>
      <c r="K36" s="51"/>
      <c r="L36" s="51"/>
      <c r="M36" s="51"/>
      <c r="N36" s="51"/>
      <c r="O36" s="51"/>
      <c r="P36" s="51"/>
      <c r="Q36" s="51"/>
      <c r="R36" s="51"/>
    </row>
    <row r="37" spans="1:18" x14ac:dyDescent="0.45">
      <c r="A37" s="3"/>
      <c r="B37" s="45"/>
      <c r="C37" s="45"/>
      <c r="D37" s="45"/>
      <c r="E37" s="45"/>
      <c r="F37" s="45"/>
      <c r="G37" s="45"/>
      <c r="H37" s="45"/>
      <c r="I37" s="45"/>
      <c r="J37" s="45"/>
      <c r="K37" s="51"/>
      <c r="L37" s="51"/>
      <c r="M37" s="51"/>
      <c r="N37" s="51"/>
      <c r="O37" s="51"/>
      <c r="P37" s="51"/>
      <c r="Q37" s="51"/>
      <c r="R37" s="51"/>
    </row>
    <row r="38" spans="1:18" x14ac:dyDescent="0.45">
      <c r="A38" s="3"/>
      <c r="B38" s="45"/>
      <c r="C38" s="45"/>
      <c r="D38" s="45"/>
      <c r="E38" s="45"/>
      <c r="F38" s="45"/>
      <c r="G38" s="45"/>
      <c r="H38" s="45"/>
      <c r="I38" s="45"/>
      <c r="J38" s="45"/>
      <c r="K38" s="51"/>
      <c r="L38" s="51"/>
      <c r="M38" s="51"/>
      <c r="N38" s="51"/>
      <c r="O38" s="51"/>
      <c r="P38" s="51"/>
      <c r="Q38" s="51"/>
      <c r="R38" s="51"/>
    </row>
    <row r="39" spans="1:18" x14ac:dyDescent="0.45">
      <c r="A39" s="3"/>
      <c r="B39" s="45"/>
      <c r="C39" s="45"/>
      <c r="D39" s="45"/>
      <c r="E39" s="45"/>
      <c r="F39" s="45"/>
      <c r="G39" s="45"/>
      <c r="H39" s="45"/>
      <c r="I39" s="45"/>
      <c r="J39" s="45"/>
      <c r="K39" s="51"/>
      <c r="L39" s="51"/>
      <c r="M39" s="51"/>
      <c r="N39" s="51"/>
      <c r="O39" s="51"/>
      <c r="P39" s="51"/>
      <c r="Q39" s="51"/>
      <c r="R39" s="51"/>
    </row>
    <row r="40" spans="1:18" x14ac:dyDescent="0.45">
      <c r="A40" s="3"/>
      <c r="B40" s="45"/>
      <c r="C40" s="45"/>
      <c r="D40" s="45"/>
      <c r="E40" s="45"/>
      <c r="F40" s="45"/>
      <c r="G40" s="45"/>
      <c r="H40" s="45"/>
      <c r="I40" s="45"/>
      <c r="J40" s="45"/>
      <c r="K40" s="51"/>
      <c r="L40" s="51"/>
      <c r="M40" s="51"/>
      <c r="N40" s="51"/>
      <c r="O40" s="51"/>
      <c r="P40" s="51"/>
      <c r="Q40" s="51"/>
      <c r="R40" s="51"/>
    </row>
    <row r="41" spans="1:18" x14ac:dyDescent="0.45">
      <c r="A41" s="3"/>
      <c r="B41" s="45"/>
      <c r="C41" s="45"/>
      <c r="D41" s="45"/>
      <c r="E41" s="45"/>
      <c r="F41" s="45"/>
      <c r="G41" s="45"/>
      <c r="H41" s="45"/>
      <c r="I41" s="45"/>
      <c r="J41" s="45"/>
      <c r="K41" s="51"/>
      <c r="L41" s="51"/>
      <c r="M41" s="51"/>
      <c r="N41" s="51"/>
      <c r="O41" s="51"/>
      <c r="P41" s="51"/>
      <c r="Q41" s="51"/>
      <c r="R41" s="51"/>
    </row>
    <row r="42" spans="1:18" x14ac:dyDescent="0.45">
      <c r="A42" s="3"/>
      <c r="B42" s="45"/>
      <c r="C42" s="45"/>
      <c r="D42" s="45"/>
      <c r="E42" s="45"/>
      <c r="F42" s="45"/>
      <c r="G42" s="45"/>
      <c r="H42" s="45"/>
      <c r="I42" s="45"/>
      <c r="J42" s="45"/>
      <c r="K42" s="51"/>
      <c r="L42" s="51"/>
      <c r="M42" s="51"/>
      <c r="N42" s="51"/>
      <c r="O42" s="51"/>
      <c r="P42" s="51"/>
      <c r="Q42" s="51"/>
      <c r="R42" s="51"/>
    </row>
    <row r="43" spans="1:18" x14ac:dyDescent="0.45">
      <c r="A43" s="3"/>
      <c r="B43" s="45"/>
      <c r="C43" s="45"/>
      <c r="D43" s="45"/>
      <c r="E43" s="45"/>
      <c r="F43" s="45"/>
      <c r="G43" s="45"/>
      <c r="H43" s="45"/>
      <c r="I43" s="45"/>
      <c r="J43" s="45"/>
      <c r="K43" s="51"/>
      <c r="L43" s="51"/>
      <c r="M43" s="51"/>
      <c r="N43" s="51"/>
      <c r="O43" s="51"/>
      <c r="P43" s="51"/>
      <c r="Q43" s="51"/>
      <c r="R43" s="51"/>
    </row>
    <row r="44" spans="1:18" x14ac:dyDescent="0.45">
      <c r="A44" s="3"/>
      <c r="B44" s="45"/>
      <c r="C44" s="45"/>
      <c r="D44" s="45"/>
      <c r="E44" s="45"/>
      <c r="F44" s="45"/>
      <c r="G44" s="45"/>
      <c r="H44" s="45"/>
      <c r="I44" s="45"/>
      <c r="J44" s="45"/>
      <c r="K44" s="51"/>
      <c r="L44" s="51"/>
      <c r="M44" s="51"/>
      <c r="N44" s="51"/>
      <c r="O44" s="51"/>
      <c r="P44" s="51"/>
      <c r="Q44" s="51"/>
      <c r="R44" s="51"/>
    </row>
    <row r="45" spans="1:18" x14ac:dyDescent="0.45">
      <c r="A45" s="3"/>
      <c r="B45" s="45"/>
      <c r="C45" s="45"/>
      <c r="D45" s="45"/>
      <c r="E45" s="45"/>
      <c r="F45" s="45"/>
      <c r="G45" s="45"/>
      <c r="H45" s="45"/>
      <c r="I45" s="45"/>
      <c r="J45" s="45"/>
      <c r="K45" s="51"/>
      <c r="L45" s="51"/>
      <c r="M45" s="51"/>
      <c r="N45" s="51"/>
      <c r="O45" s="51"/>
      <c r="P45" s="51"/>
      <c r="Q45" s="51"/>
      <c r="R45" s="51"/>
    </row>
    <row r="46" spans="1:18" x14ac:dyDescent="0.45">
      <c r="A46" s="3"/>
      <c r="B46" s="45"/>
      <c r="C46" s="45"/>
      <c r="D46" s="45"/>
      <c r="E46" s="45"/>
      <c r="F46" s="45"/>
      <c r="G46" s="45"/>
      <c r="H46" s="45"/>
      <c r="I46" s="45"/>
      <c r="J46" s="45"/>
      <c r="K46" s="51"/>
      <c r="L46" s="51"/>
      <c r="M46" s="51"/>
      <c r="N46" s="51"/>
      <c r="O46" s="51"/>
      <c r="P46" s="51"/>
      <c r="Q46" s="51"/>
      <c r="R46" s="51"/>
    </row>
    <row r="47" spans="1:18" x14ac:dyDescent="0.45">
      <c r="A47" s="3"/>
      <c r="B47" s="45"/>
      <c r="C47" s="45"/>
      <c r="D47" s="45"/>
      <c r="E47" s="45"/>
      <c r="F47" s="45"/>
      <c r="G47" s="45"/>
      <c r="H47" s="45"/>
      <c r="I47" s="45"/>
      <c r="J47" s="45"/>
      <c r="K47" s="51"/>
      <c r="L47" s="51"/>
      <c r="M47" s="51"/>
      <c r="N47" s="51"/>
      <c r="O47" s="51"/>
      <c r="P47" s="51"/>
      <c r="Q47" s="51"/>
      <c r="R47" s="51"/>
    </row>
    <row r="48" spans="1:18" x14ac:dyDescent="0.45">
      <c r="A48" s="3"/>
      <c r="B48" s="45"/>
      <c r="C48" s="45"/>
      <c r="D48" s="45"/>
      <c r="E48" s="45"/>
      <c r="F48" s="45"/>
      <c r="G48" s="45"/>
      <c r="H48" s="45"/>
      <c r="I48" s="45"/>
      <c r="J48" s="45"/>
      <c r="K48" s="51"/>
      <c r="L48" s="51"/>
      <c r="M48" s="51"/>
      <c r="N48" s="51"/>
      <c r="O48" s="51"/>
      <c r="P48" s="51"/>
      <c r="Q48" s="51"/>
      <c r="R48" s="51"/>
    </row>
    <row r="49" spans="1:18" x14ac:dyDescent="0.45">
      <c r="A49" s="3"/>
      <c r="B49" s="45"/>
      <c r="C49" s="45"/>
      <c r="D49" s="45"/>
      <c r="E49" s="45"/>
      <c r="F49" s="45"/>
      <c r="G49" s="45"/>
      <c r="H49" s="45"/>
      <c r="I49" s="45"/>
      <c r="J49" s="45"/>
      <c r="K49" s="51"/>
      <c r="L49" s="51"/>
      <c r="M49" s="51"/>
      <c r="N49" s="51"/>
      <c r="O49" s="51"/>
      <c r="P49" s="51"/>
      <c r="Q49" s="51"/>
      <c r="R49" s="51"/>
    </row>
    <row r="50" spans="1:18" x14ac:dyDescent="0.45">
      <c r="A50" s="3"/>
      <c r="B50" s="45"/>
      <c r="C50" s="45"/>
      <c r="D50" s="45"/>
      <c r="E50" s="45"/>
      <c r="F50" s="45"/>
      <c r="G50" s="45"/>
      <c r="H50" s="45"/>
      <c r="I50" s="45"/>
      <c r="J50" s="45"/>
      <c r="K50" s="51"/>
      <c r="L50" s="51"/>
      <c r="M50" s="51"/>
      <c r="N50" s="51"/>
      <c r="O50" s="51"/>
      <c r="P50" s="51"/>
      <c r="Q50" s="51"/>
      <c r="R50" s="51"/>
    </row>
    <row r="51" spans="1:18" x14ac:dyDescent="0.45">
      <c r="A51" s="3"/>
      <c r="B51" s="45"/>
      <c r="C51" s="45"/>
      <c r="D51" s="45"/>
      <c r="E51" s="45"/>
      <c r="F51" s="45"/>
      <c r="G51" s="45"/>
      <c r="H51" s="45"/>
      <c r="I51" s="45"/>
      <c r="J51" s="45"/>
      <c r="K51" s="51"/>
      <c r="L51" s="51"/>
      <c r="M51" s="51"/>
      <c r="N51" s="51"/>
      <c r="O51" s="51"/>
      <c r="P51" s="51"/>
      <c r="Q51" s="51"/>
      <c r="R51" s="51"/>
    </row>
    <row r="52" spans="1:18" x14ac:dyDescent="0.45">
      <c r="A52" s="3"/>
      <c r="B52" s="45"/>
      <c r="C52" s="45"/>
      <c r="D52" s="45"/>
      <c r="E52" s="45"/>
      <c r="F52" s="45"/>
      <c r="G52" s="45"/>
      <c r="H52" s="45"/>
      <c r="I52" s="45"/>
      <c r="J52" s="45"/>
      <c r="K52" s="51"/>
      <c r="L52" s="51"/>
      <c r="M52" s="51"/>
      <c r="N52" s="51"/>
      <c r="O52" s="51"/>
      <c r="P52" s="51"/>
      <c r="Q52" s="51"/>
      <c r="R52" s="51"/>
    </row>
    <row r="53" spans="1:18" x14ac:dyDescent="0.45">
      <c r="A53" s="3"/>
      <c r="B53" s="45"/>
      <c r="C53" s="45"/>
      <c r="D53" s="45"/>
      <c r="E53" s="45"/>
      <c r="F53" s="45"/>
      <c r="G53" s="45"/>
      <c r="H53" s="45"/>
      <c r="I53" s="45"/>
      <c r="J53" s="45"/>
      <c r="K53" s="51"/>
      <c r="L53" s="51"/>
      <c r="M53" s="51"/>
      <c r="N53" s="51"/>
      <c r="O53" s="51"/>
      <c r="P53" s="51"/>
      <c r="Q53" s="51"/>
      <c r="R53" s="51"/>
    </row>
    <row r="54" spans="1:18" x14ac:dyDescent="0.45">
      <c r="A54" s="3"/>
      <c r="B54" s="45"/>
      <c r="C54" s="45"/>
      <c r="D54" s="45"/>
      <c r="E54" s="45"/>
      <c r="F54" s="45"/>
      <c r="G54" s="45"/>
      <c r="H54" s="45"/>
      <c r="I54" s="45"/>
      <c r="J54" s="45"/>
      <c r="K54" s="51"/>
      <c r="L54" s="51"/>
      <c r="M54" s="51"/>
      <c r="N54" s="51"/>
      <c r="O54" s="51"/>
      <c r="P54" s="51"/>
      <c r="Q54" s="51"/>
      <c r="R54" s="51"/>
    </row>
    <row r="55" spans="1:18" x14ac:dyDescent="0.45">
      <c r="A55" s="3"/>
      <c r="B55" s="45"/>
      <c r="C55" s="45"/>
      <c r="D55" s="45"/>
      <c r="E55" s="45"/>
      <c r="F55" s="45"/>
      <c r="G55" s="45"/>
      <c r="H55" s="45"/>
      <c r="I55" s="45"/>
      <c r="J55" s="45"/>
      <c r="K55" s="51"/>
      <c r="L55" s="51"/>
      <c r="M55" s="51"/>
      <c r="N55" s="51"/>
      <c r="O55" s="51"/>
      <c r="P55" s="51"/>
      <c r="Q55" s="51"/>
      <c r="R55" s="51"/>
    </row>
    <row r="56" spans="1:18" x14ac:dyDescent="0.45">
      <c r="A56" s="3"/>
      <c r="B56" s="45"/>
      <c r="C56" s="45"/>
      <c r="D56" s="45"/>
      <c r="E56" s="45"/>
      <c r="F56" s="45"/>
      <c r="G56" s="45"/>
      <c r="H56" s="45"/>
      <c r="I56" s="45"/>
      <c r="J56" s="45"/>
      <c r="K56" s="51"/>
      <c r="L56" s="51"/>
      <c r="M56" s="51"/>
      <c r="N56" s="51"/>
      <c r="O56" s="51"/>
      <c r="P56" s="51"/>
      <c r="Q56" s="51"/>
      <c r="R56" s="51"/>
    </row>
    <row r="57" spans="1:18" x14ac:dyDescent="0.45">
      <c r="A57" s="3"/>
      <c r="B57" s="45"/>
      <c r="C57" s="45"/>
      <c r="D57" s="45"/>
      <c r="E57" s="45"/>
      <c r="F57" s="45"/>
      <c r="G57" s="45"/>
      <c r="H57" s="45"/>
      <c r="I57" s="45"/>
      <c r="J57" s="45"/>
      <c r="K57" s="51"/>
      <c r="L57" s="51"/>
      <c r="M57" s="51"/>
      <c r="N57" s="51"/>
      <c r="O57" s="51"/>
      <c r="P57" s="51"/>
      <c r="Q57" s="51"/>
      <c r="R57" s="51"/>
    </row>
    <row r="58" spans="1:18" x14ac:dyDescent="0.45">
      <c r="A58" s="3"/>
      <c r="B58" s="45"/>
      <c r="C58" s="45"/>
      <c r="D58" s="45"/>
      <c r="E58" s="45"/>
      <c r="F58" s="45"/>
      <c r="G58" s="45"/>
      <c r="H58" s="45"/>
      <c r="I58" s="45"/>
      <c r="J58" s="45"/>
      <c r="K58" s="51"/>
      <c r="L58" s="51"/>
      <c r="M58" s="51"/>
      <c r="N58" s="51"/>
      <c r="O58" s="51"/>
      <c r="P58" s="51"/>
      <c r="Q58" s="51"/>
      <c r="R58" s="51"/>
    </row>
    <row r="59" spans="1:18" x14ac:dyDescent="0.45">
      <c r="A59" s="3"/>
      <c r="B59" s="45"/>
      <c r="C59" s="45"/>
      <c r="D59" s="45"/>
      <c r="E59" s="45"/>
      <c r="F59" s="45"/>
      <c r="G59" s="45"/>
      <c r="H59" s="45"/>
      <c r="I59" s="45"/>
      <c r="J59" s="45"/>
      <c r="K59" s="51"/>
      <c r="L59" s="51"/>
      <c r="M59" s="51"/>
      <c r="N59" s="51"/>
      <c r="O59" s="51"/>
      <c r="P59" s="51"/>
      <c r="Q59" s="51"/>
      <c r="R59" s="51"/>
    </row>
    <row r="60" spans="1:18" x14ac:dyDescent="0.45">
      <c r="A60" s="3"/>
      <c r="B60" s="45"/>
      <c r="C60" s="45"/>
      <c r="D60" s="45"/>
      <c r="E60" s="45"/>
      <c r="F60" s="45"/>
      <c r="G60" s="45"/>
      <c r="H60" s="45"/>
      <c r="I60" s="45"/>
      <c r="J60" s="45"/>
      <c r="K60" s="51"/>
      <c r="L60" s="51"/>
      <c r="M60" s="51"/>
      <c r="N60" s="51"/>
      <c r="O60" s="51"/>
      <c r="P60" s="51"/>
      <c r="Q60" s="51"/>
      <c r="R60" s="51"/>
    </row>
    <row r="61" spans="1:18" x14ac:dyDescent="0.45">
      <c r="A61" s="3"/>
      <c r="B61" s="45"/>
      <c r="C61" s="45"/>
      <c r="D61" s="45"/>
      <c r="E61" s="45"/>
      <c r="F61" s="45"/>
      <c r="G61" s="45"/>
      <c r="H61" s="45"/>
      <c r="I61" s="45"/>
      <c r="J61" s="45"/>
      <c r="K61" s="51"/>
      <c r="L61" s="51"/>
      <c r="M61" s="51"/>
      <c r="N61" s="51"/>
      <c r="O61" s="51"/>
      <c r="P61" s="51"/>
      <c r="Q61" s="51"/>
      <c r="R61" s="51"/>
    </row>
    <row r="62" spans="1:18" x14ac:dyDescent="0.45">
      <c r="A62" s="3"/>
      <c r="B62" s="45"/>
      <c r="C62" s="45"/>
      <c r="D62" s="45"/>
      <c r="E62" s="45"/>
      <c r="F62" s="45"/>
      <c r="G62" s="45"/>
      <c r="H62" s="45"/>
      <c r="I62" s="45"/>
      <c r="J62" s="45"/>
      <c r="K62" s="51"/>
      <c r="L62" s="51"/>
      <c r="M62" s="51"/>
      <c r="N62" s="51"/>
      <c r="O62" s="51"/>
      <c r="P62" s="51"/>
      <c r="Q62" s="51"/>
      <c r="R62" s="51"/>
    </row>
    <row r="63" spans="1:18" x14ac:dyDescent="0.45">
      <c r="A63" s="3"/>
      <c r="B63" s="45"/>
      <c r="C63" s="45"/>
      <c r="D63" s="45"/>
      <c r="E63" s="45"/>
      <c r="F63" s="45"/>
      <c r="G63" s="45"/>
      <c r="H63" s="45"/>
      <c r="I63" s="45"/>
      <c r="J63" s="45"/>
      <c r="K63" s="51"/>
      <c r="L63" s="51"/>
      <c r="M63" s="51"/>
      <c r="N63" s="51"/>
      <c r="O63" s="51"/>
      <c r="P63" s="51"/>
      <c r="Q63" s="51"/>
      <c r="R63" s="51"/>
    </row>
    <row r="64" spans="1:18" x14ac:dyDescent="0.45">
      <c r="A64" s="3"/>
      <c r="B64" s="45"/>
      <c r="C64" s="45"/>
      <c r="D64" s="45"/>
      <c r="E64" s="45"/>
      <c r="F64" s="45"/>
      <c r="G64" s="45"/>
      <c r="H64" s="45"/>
      <c r="I64" s="45"/>
      <c r="J64" s="45"/>
      <c r="K64" s="51"/>
      <c r="L64" s="51"/>
      <c r="M64" s="51"/>
      <c r="N64" s="51"/>
      <c r="O64" s="51"/>
      <c r="P64" s="51"/>
      <c r="Q64" s="51"/>
      <c r="R64" s="51"/>
    </row>
    <row r="65" spans="1:18" x14ac:dyDescent="0.45">
      <c r="A65" s="3"/>
      <c r="B65" s="45"/>
      <c r="C65" s="45"/>
      <c r="D65" s="45"/>
      <c r="E65" s="45"/>
      <c r="F65" s="45"/>
      <c r="G65" s="45"/>
      <c r="H65" s="45"/>
      <c r="I65" s="45"/>
      <c r="J65" s="45"/>
      <c r="K65" s="51"/>
      <c r="L65" s="51"/>
      <c r="M65" s="51"/>
      <c r="N65" s="51"/>
      <c r="O65" s="51"/>
      <c r="P65" s="51"/>
      <c r="Q65" s="51"/>
      <c r="R65" s="51"/>
    </row>
    <row r="66" spans="1:18" x14ac:dyDescent="0.45">
      <c r="A66" s="3"/>
      <c r="B66" s="45"/>
      <c r="C66" s="45"/>
      <c r="D66" s="45"/>
      <c r="E66" s="45"/>
      <c r="F66" s="45"/>
      <c r="G66" s="45"/>
      <c r="H66" s="45"/>
      <c r="I66" s="45"/>
      <c r="J66" s="45"/>
      <c r="K66" s="51"/>
      <c r="L66" s="51"/>
      <c r="M66" s="51"/>
      <c r="N66" s="51"/>
      <c r="O66" s="51"/>
      <c r="P66" s="51"/>
      <c r="Q66" s="51"/>
      <c r="R66" s="51"/>
    </row>
    <row r="67" spans="1:18" x14ac:dyDescent="0.45">
      <c r="A67" s="3"/>
      <c r="B67" s="45"/>
      <c r="C67" s="45"/>
      <c r="D67" s="45"/>
      <c r="E67" s="45"/>
      <c r="F67" s="45"/>
      <c r="G67" s="45"/>
      <c r="H67" s="45"/>
      <c r="I67" s="45"/>
      <c r="J67" s="45"/>
      <c r="K67" s="51"/>
      <c r="L67" s="51"/>
      <c r="M67" s="51"/>
      <c r="N67" s="51"/>
      <c r="O67" s="51"/>
      <c r="P67" s="51"/>
      <c r="Q67" s="51"/>
      <c r="R67" s="51"/>
    </row>
    <row r="68" spans="1:18" x14ac:dyDescent="0.45">
      <c r="A68" s="3"/>
      <c r="B68" s="45"/>
      <c r="C68" s="45"/>
      <c r="D68" s="45"/>
      <c r="E68" s="45"/>
      <c r="F68" s="45"/>
      <c r="G68" s="45"/>
      <c r="H68" s="45"/>
      <c r="I68" s="45"/>
      <c r="J68" s="45"/>
      <c r="K68" s="51"/>
      <c r="L68" s="51"/>
      <c r="M68" s="51"/>
      <c r="N68" s="51"/>
      <c r="O68" s="51"/>
      <c r="P68" s="51"/>
      <c r="Q68" s="51"/>
      <c r="R68" s="51"/>
    </row>
    <row r="69" spans="1:18" x14ac:dyDescent="0.45">
      <c r="A69" s="3"/>
      <c r="B69" s="45"/>
      <c r="C69" s="45"/>
      <c r="D69" s="45"/>
      <c r="E69" s="45"/>
      <c r="F69" s="45"/>
      <c r="G69" s="45"/>
      <c r="H69" s="45"/>
      <c r="I69" s="45"/>
      <c r="J69" s="45"/>
      <c r="K69" s="51"/>
      <c r="L69" s="51"/>
      <c r="M69" s="51"/>
      <c r="N69" s="51"/>
      <c r="O69" s="51"/>
      <c r="P69" s="51"/>
      <c r="Q69" s="51"/>
      <c r="R69" s="51"/>
    </row>
    <row r="70" spans="1:18" x14ac:dyDescent="0.45">
      <c r="A70" s="3"/>
      <c r="B70" s="45"/>
      <c r="C70" s="45"/>
      <c r="D70" s="45"/>
      <c r="E70" s="45"/>
      <c r="F70" s="45"/>
      <c r="G70" s="45"/>
      <c r="H70" s="45"/>
      <c r="I70" s="45"/>
      <c r="J70" s="45"/>
      <c r="K70" s="51"/>
      <c r="L70" s="51"/>
      <c r="M70" s="51"/>
      <c r="N70" s="51"/>
      <c r="O70" s="51"/>
      <c r="P70" s="51"/>
      <c r="Q70" s="51"/>
      <c r="R70" s="51"/>
    </row>
    <row r="71" spans="1:18" x14ac:dyDescent="0.45">
      <c r="A71" s="3"/>
      <c r="B71" s="45"/>
      <c r="C71" s="45"/>
      <c r="D71" s="45"/>
      <c r="E71" s="45"/>
      <c r="F71" s="45"/>
      <c r="G71" s="45"/>
      <c r="H71" s="45"/>
      <c r="I71" s="45"/>
      <c r="J71" s="45"/>
      <c r="K71" s="51"/>
      <c r="L71" s="51"/>
      <c r="M71" s="51"/>
      <c r="N71" s="51"/>
      <c r="O71" s="51"/>
      <c r="P71" s="51"/>
      <c r="Q71" s="51"/>
      <c r="R71" s="51"/>
    </row>
    <row r="72" spans="1:18" x14ac:dyDescent="0.45">
      <c r="A72" s="3"/>
      <c r="B72" s="45"/>
      <c r="C72" s="45"/>
      <c r="D72" s="45"/>
      <c r="E72" s="45"/>
      <c r="F72" s="45"/>
      <c r="G72" s="45"/>
      <c r="H72" s="45"/>
      <c r="I72" s="45"/>
      <c r="J72" s="45"/>
      <c r="K72" s="51"/>
      <c r="L72" s="51"/>
      <c r="M72" s="51"/>
      <c r="N72" s="51"/>
      <c r="O72" s="51"/>
      <c r="P72" s="51"/>
      <c r="Q72" s="51"/>
      <c r="R72" s="51"/>
    </row>
    <row r="73" spans="1:18" x14ac:dyDescent="0.45">
      <c r="A73" s="3"/>
      <c r="B73" s="45"/>
      <c r="C73" s="45"/>
      <c r="D73" s="45"/>
      <c r="E73" s="45"/>
      <c r="F73" s="45"/>
      <c r="G73" s="45"/>
      <c r="H73" s="45"/>
      <c r="I73" s="45"/>
      <c r="J73" s="45"/>
      <c r="K73" s="51"/>
      <c r="L73" s="51"/>
      <c r="M73" s="51"/>
      <c r="N73" s="51"/>
      <c r="O73" s="51"/>
      <c r="P73" s="51"/>
      <c r="Q73" s="51"/>
      <c r="R73" s="51"/>
    </row>
    <row r="74" spans="1:18" x14ac:dyDescent="0.45">
      <c r="A74" s="3"/>
      <c r="B74" s="45"/>
      <c r="C74" s="45"/>
      <c r="D74" s="45"/>
      <c r="E74" s="45"/>
      <c r="F74" s="45"/>
      <c r="G74" s="45"/>
      <c r="H74" s="45"/>
      <c r="I74" s="45"/>
      <c r="J74" s="45"/>
      <c r="K74" s="51"/>
      <c r="L74" s="51"/>
      <c r="M74" s="51"/>
      <c r="N74" s="51"/>
      <c r="O74" s="51"/>
      <c r="P74" s="51"/>
      <c r="Q74" s="51"/>
      <c r="R74" s="51"/>
    </row>
    <row r="75" spans="1:18" x14ac:dyDescent="0.45">
      <c r="A75" s="3"/>
      <c r="B75" s="45"/>
      <c r="C75" s="45"/>
      <c r="D75" s="45"/>
      <c r="E75" s="45"/>
      <c r="F75" s="45"/>
      <c r="G75" s="45"/>
      <c r="H75" s="45"/>
      <c r="I75" s="45"/>
      <c r="J75" s="45"/>
      <c r="K75" s="51"/>
      <c r="L75" s="51"/>
      <c r="M75" s="51"/>
      <c r="N75" s="51"/>
      <c r="O75" s="51"/>
      <c r="P75" s="51"/>
      <c r="Q75" s="51"/>
      <c r="R75" s="51"/>
    </row>
    <row r="76" spans="1:18" x14ac:dyDescent="0.45">
      <c r="A76" s="3"/>
      <c r="B76" s="45"/>
      <c r="C76" s="45"/>
      <c r="D76" s="45"/>
      <c r="E76" s="45"/>
      <c r="F76" s="45"/>
      <c r="G76" s="45"/>
      <c r="H76" s="45"/>
      <c r="I76" s="45"/>
      <c r="J76" s="45"/>
      <c r="K76" s="51"/>
      <c r="L76" s="51"/>
      <c r="M76" s="51"/>
      <c r="N76" s="51"/>
      <c r="O76" s="51"/>
      <c r="P76" s="51"/>
      <c r="Q76" s="51"/>
      <c r="R76" s="51"/>
    </row>
    <row r="77" spans="1:18" x14ac:dyDescent="0.45">
      <c r="A77" s="3"/>
      <c r="B77" s="45"/>
      <c r="C77" s="45"/>
      <c r="D77" s="45"/>
      <c r="E77" s="45"/>
      <c r="F77" s="45"/>
      <c r="G77" s="45"/>
      <c r="H77" s="45"/>
      <c r="I77" s="45"/>
      <c r="J77" s="45"/>
      <c r="K77" s="51"/>
      <c r="L77" s="51"/>
      <c r="M77" s="51"/>
      <c r="N77" s="51"/>
      <c r="O77" s="51"/>
      <c r="P77" s="51"/>
      <c r="Q77" s="51"/>
      <c r="R77" s="51"/>
    </row>
    <row r="78" spans="1:18" x14ac:dyDescent="0.45">
      <c r="A78" s="3"/>
      <c r="B78" s="45"/>
      <c r="C78" s="45"/>
      <c r="D78" s="45"/>
      <c r="E78" s="45"/>
      <c r="F78" s="45"/>
      <c r="G78" s="45"/>
      <c r="H78" s="45"/>
      <c r="I78" s="45"/>
      <c r="J78" s="45"/>
      <c r="K78" s="51"/>
      <c r="L78" s="51"/>
      <c r="M78" s="51"/>
      <c r="N78" s="51"/>
      <c r="O78" s="51"/>
      <c r="P78" s="51"/>
      <c r="Q78" s="51"/>
      <c r="R78" s="51"/>
    </row>
    <row r="79" spans="1:18" x14ac:dyDescent="0.45">
      <c r="A79" s="3"/>
      <c r="B79" s="45"/>
      <c r="C79" s="45"/>
      <c r="D79" s="45"/>
      <c r="E79" s="45"/>
      <c r="F79" s="45"/>
      <c r="G79" s="45"/>
      <c r="H79" s="45"/>
      <c r="I79" s="45"/>
      <c r="J79" s="45"/>
      <c r="K79" s="51"/>
      <c r="L79" s="51"/>
      <c r="M79" s="51"/>
      <c r="N79" s="51"/>
      <c r="O79" s="51"/>
      <c r="P79" s="51"/>
      <c r="Q79" s="51"/>
      <c r="R79" s="51"/>
    </row>
    <row r="80" spans="1:18" x14ac:dyDescent="0.45">
      <c r="A80" s="3"/>
      <c r="B80" s="45"/>
      <c r="C80" s="45"/>
      <c r="D80" s="45"/>
      <c r="E80" s="45"/>
      <c r="F80" s="45"/>
      <c r="G80" s="45"/>
      <c r="H80" s="45"/>
      <c r="I80" s="45"/>
      <c r="J80" s="45"/>
      <c r="K80" s="51"/>
      <c r="L80" s="51"/>
      <c r="M80" s="51"/>
      <c r="N80" s="51"/>
      <c r="O80" s="51"/>
      <c r="P80" s="51"/>
      <c r="Q80" s="51"/>
      <c r="R80" s="51"/>
    </row>
    <row r="81" spans="1:18" x14ac:dyDescent="0.45">
      <c r="A81" s="3"/>
      <c r="B81" s="45"/>
      <c r="C81" s="45"/>
      <c r="D81" s="45"/>
      <c r="E81" s="45"/>
      <c r="F81" s="45"/>
      <c r="G81" s="45"/>
      <c r="H81" s="45"/>
      <c r="I81" s="45"/>
      <c r="J81" s="45"/>
      <c r="K81" s="51"/>
      <c r="L81" s="51"/>
      <c r="M81" s="51"/>
      <c r="N81" s="51"/>
      <c r="O81" s="51"/>
      <c r="P81" s="51"/>
      <c r="Q81" s="51"/>
      <c r="R81" s="51"/>
    </row>
    <row r="82" spans="1:18" x14ac:dyDescent="0.45">
      <c r="A82" s="3"/>
      <c r="B82" s="45"/>
      <c r="C82" s="45"/>
      <c r="D82" s="45"/>
      <c r="E82" s="45"/>
      <c r="F82" s="45"/>
      <c r="G82" s="45"/>
      <c r="H82" s="45"/>
      <c r="I82" s="45"/>
      <c r="J82" s="45"/>
      <c r="K82" s="51"/>
      <c r="L82" s="51"/>
      <c r="M82" s="51"/>
      <c r="N82" s="51"/>
      <c r="O82" s="51"/>
      <c r="P82" s="51"/>
      <c r="Q82" s="51"/>
      <c r="R82" s="51"/>
    </row>
    <row r="83" spans="1:18" x14ac:dyDescent="0.45">
      <c r="A83" s="3"/>
      <c r="B83" s="45"/>
      <c r="C83" s="45"/>
      <c r="D83" s="45"/>
      <c r="E83" s="45"/>
      <c r="F83" s="45"/>
      <c r="G83" s="45"/>
      <c r="H83" s="45"/>
      <c r="I83" s="45"/>
      <c r="J83" s="45"/>
      <c r="K83" s="51"/>
      <c r="L83" s="51"/>
      <c r="M83" s="51"/>
      <c r="N83" s="51"/>
      <c r="O83" s="51"/>
      <c r="P83" s="51"/>
      <c r="Q83" s="51"/>
      <c r="R83" s="51"/>
    </row>
    <row r="84" spans="1:18" x14ac:dyDescent="0.45">
      <c r="A84" s="3"/>
      <c r="B84" s="45"/>
      <c r="C84" s="45"/>
      <c r="D84" s="45"/>
      <c r="E84" s="45"/>
      <c r="F84" s="45"/>
      <c r="G84" s="45"/>
      <c r="H84" s="45"/>
      <c r="I84" s="45"/>
      <c r="J84" s="45"/>
      <c r="K84" s="51"/>
      <c r="L84" s="51"/>
      <c r="M84" s="51"/>
      <c r="N84" s="51"/>
      <c r="O84" s="51"/>
      <c r="P84" s="51"/>
      <c r="Q84" s="51"/>
      <c r="R84" s="51"/>
    </row>
    <row r="85" spans="1:18" x14ac:dyDescent="0.45">
      <c r="A85" s="3"/>
      <c r="B85" s="45"/>
      <c r="C85" s="45"/>
      <c r="D85" s="45"/>
      <c r="E85" s="45"/>
      <c r="F85" s="45"/>
      <c r="G85" s="45"/>
      <c r="H85" s="45"/>
      <c r="I85" s="45"/>
      <c r="J85" s="45"/>
      <c r="K85" s="51"/>
      <c r="L85" s="51"/>
      <c r="M85" s="51"/>
      <c r="N85" s="51"/>
      <c r="O85" s="51"/>
      <c r="P85" s="51"/>
      <c r="Q85" s="51"/>
      <c r="R85" s="51"/>
    </row>
    <row r="86" spans="1:18" x14ac:dyDescent="0.45">
      <c r="A86" s="3"/>
      <c r="B86" s="45"/>
      <c r="C86" s="45"/>
      <c r="D86" s="45"/>
      <c r="E86" s="45"/>
      <c r="F86" s="45"/>
      <c r="G86" s="45"/>
      <c r="H86" s="45"/>
      <c r="I86" s="45"/>
      <c r="J86" s="45"/>
      <c r="K86" s="51"/>
      <c r="L86" s="51"/>
      <c r="M86" s="51"/>
      <c r="N86" s="51"/>
      <c r="O86" s="51"/>
      <c r="P86" s="51"/>
      <c r="Q86" s="51"/>
      <c r="R86" s="51"/>
    </row>
    <row r="87" spans="1:18" x14ac:dyDescent="0.45">
      <c r="A87" s="3"/>
      <c r="B87" s="45"/>
      <c r="C87" s="45"/>
      <c r="D87" s="45"/>
      <c r="E87" s="45"/>
      <c r="F87" s="45"/>
      <c r="G87" s="45"/>
      <c r="H87" s="45"/>
      <c r="I87" s="45"/>
      <c r="J87" s="45"/>
      <c r="K87" s="51"/>
      <c r="L87" s="51"/>
      <c r="M87" s="51"/>
      <c r="N87" s="51"/>
      <c r="O87" s="51"/>
      <c r="P87" s="51"/>
      <c r="Q87" s="51"/>
      <c r="R87" s="51"/>
    </row>
    <row r="88" spans="1:18" x14ac:dyDescent="0.45">
      <c r="A88" s="3"/>
      <c r="B88" s="45"/>
      <c r="C88" s="45"/>
      <c r="D88" s="45"/>
      <c r="E88" s="45"/>
      <c r="F88" s="45"/>
      <c r="G88" s="45"/>
      <c r="H88" s="45"/>
      <c r="I88" s="45"/>
      <c r="J88" s="45"/>
      <c r="K88" s="51"/>
      <c r="L88" s="51"/>
      <c r="M88" s="51"/>
      <c r="N88" s="51"/>
      <c r="O88" s="51"/>
      <c r="P88" s="51"/>
      <c r="Q88" s="51"/>
      <c r="R88" s="51"/>
    </row>
    <row r="89" spans="1:18" x14ac:dyDescent="0.45">
      <c r="A89" s="3"/>
      <c r="B89" s="45"/>
      <c r="C89" s="45"/>
      <c r="D89" s="45"/>
      <c r="E89" s="45"/>
      <c r="F89" s="45"/>
      <c r="G89" s="45"/>
      <c r="H89" s="45"/>
      <c r="I89" s="45"/>
      <c r="J89" s="45"/>
      <c r="K89" s="51"/>
      <c r="L89" s="51"/>
      <c r="M89" s="51"/>
      <c r="N89" s="51"/>
      <c r="O89" s="51"/>
      <c r="P89" s="51"/>
      <c r="Q89" s="51"/>
      <c r="R89" s="51"/>
    </row>
    <row r="90" spans="1:18" x14ac:dyDescent="0.45">
      <c r="A90" s="3"/>
      <c r="B90" s="45"/>
      <c r="C90" s="45"/>
      <c r="D90" s="45"/>
      <c r="E90" s="45"/>
      <c r="F90" s="45"/>
      <c r="G90" s="45"/>
      <c r="H90" s="45"/>
      <c r="I90" s="45"/>
      <c r="J90" s="45"/>
      <c r="K90" s="51"/>
      <c r="L90" s="51"/>
      <c r="M90" s="51"/>
      <c r="N90" s="51"/>
      <c r="O90" s="51"/>
      <c r="P90" s="51"/>
      <c r="Q90" s="51"/>
      <c r="R90" s="51"/>
    </row>
    <row r="91" spans="1:18" x14ac:dyDescent="0.45">
      <c r="A91" s="3"/>
      <c r="B91" s="45"/>
      <c r="C91" s="45"/>
      <c r="D91" s="45"/>
      <c r="E91" s="45"/>
      <c r="F91" s="45"/>
      <c r="G91" s="45"/>
      <c r="H91" s="45"/>
      <c r="I91" s="45"/>
      <c r="J91" s="45"/>
      <c r="K91" s="51"/>
      <c r="L91" s="51"/>
      <c r="M91" s="51"/>
      <c r="N91" s="51"/>
      <c r="O91" s="51"/>
      <c r="P91" s="51"/>
      <c r="Q91" s="51"/>
      <c r="R91" s="51"/>
    </row>
    <row r="92" spans="1:18" x14ac:dyDescent="0.45">
      <c r="A92" s="3"/>
      <c r="B92" s="45"/>
      <c r="C92" s="45"/>
      <c r="D92" s="45"/>
      <c r="E92" s="45"/>
      <c r="F92" s="45"/>
      <c r="G92" s="45"/>
      <c r="H92" s="45"/>
      <c r="I92" s="45"/>
      <c r="J92" s="45"/>
      <c r="K92" s="51"/>
      <c r="L92" s="51"/>
      <c r="M92" s="51"/>
      <c r="N92" s="51"/>
      <c r="O92" s="51"/>
      <c r="P92" s="51"/>
      <c r="Q92" s="51"/>
      <c r="R92" s="51"/>
    </row>
    <row r="93" spans="1:18" x14ac:dyDescent="0.45">
      <c r="A93" s="3"/>
      <c r="B93" s="45"/>
      <c r="C93" s="45"/>
      <c r="D93" s="45"/>
      <c r="E93" s="45"/>
      <c r="F93" s="45"/>
      <c r="G93" s="45"/>
      <c r="H93" s="45"/>
      <c r="I93" s="45"/>
      <c r="J93" s="45"/>
      <c r="K93" s="51"/>
      <c r="L93" s="51"/>
      <c r="M93" s="51"/>
      <c r="N93" s="51"/>
      <c r="O93" s="51"/>
      <c r="P93" s="51"/>
      <c r="Q93" s="51"/>
      <c r="R93" s="51"/>
    </row>
    <row r="94" spans="1:18" x14ac:dyDescent="0.45">
      <c r="A94" s="3"/>
      <c r="B94" s="45"/>
      <c r="C94" s="45"/>
      <c r="D94" s="45"/>
      <c r="E94" s="45"/>
      <c r="F94" s="45"/>
      <c r="G94" s="45"/>
      <c r="H94" s="45"/>
      <c r="I94" s="45"/>
      <c r="J94" s="45"/>
      <c r="K94" s="51"/>
      <c r="L94" s="51"/>
      <c r="M94" s="51"/>
      <c r="N94" s="51"/>
      <c r="O94" s="51"/>
      <c r="P94" s="51"/>
      <c r="Q94" s="51"/>
      <c r="R94" s="51"/>
    </row>
    <row r="95" spans="1:18" x14ac:dyDescent="0.45">
      <c r="A95" s="3"/>
      <c r="B95" s="45"/>
      <c r="C95" s="45"/>
      <c r="D95" s="45"/>
      <c r="E95" s="45"/>
      <c r="F95" s="45"/>
      <c r="G95" s="45"/>
      <c r="H95" s="45"/>
      <c r="I95" s="45"/>
      <c r="J95" s="45"/>
      <c r="K95" s="51"/>
      <c r="L95" s="51"/>
      <c r="M95" s="51"/>
      <c r="N95" s="51"/>
      <c r="O95" s="51"/>
      <c r="P95" s="51"/>
      <c r="Q95" s="51"/>
      <c r="R95" s="51"/>
    </row>
    <row r="96" spans="1:18" x14ac:dyDescent="0.45">
      <c r="A96" s="3"/>
      <c r="B96" s="45"/>
      <c r="C96" s="45"/>
      <c r="D96" s="45"/>
      <c r="E96" s="45"/>
      <c r="F96" s="45"/>
      <c r="G96" s="45"/>
      <c r="H96" s="45"/>
      <c r="I96" s="45"/>
      <c r="J96" s="45"/>
      <c r="K96" s="51"/>
      <c r="L96" s="51"/>
      <c r="M96" s="51"/>
      <c r="N96" s="51"/>
      <c r="O96" s="51"/>
      <c r="P96" s="51"/>
      <c r="Q96" s="51"/>
      <c r="R96" s="51"/>
    </row>
    <row r="97" spans="1:18" x14ac:dyDescent="0.45">
      <c r="A97" s="3"/>
      <c r="B97" s="45"/>
      <c r="C97" s="45"/>
      <c r="D97" s="45"/>
      <c r="E97" s="45"/>
      <c r="F97" s="45"/>
      <c r="G97" s="45"/>
      <c r="H97" s="45"/>
      <c r="I97" s="45"/>
      <c r="J97" s="45"/>
      <c r="K97" s="51"/>
      <c r="L97" s="51"/>
      <c r="M97" s="51"/>
      <c r="N97" s="51"/>
      <c r="O97" s="51"/>
      <c r="P97" s="51"/>
      <c r="Q97" s="51"/>
      <c r="R97" s="51"/>
    </row>
    <row r="98" spans="1:18" x14ac:dyDescent="0.45">
      <c r="A98" s="3"/>
      <c r="B98" s="45"/>
      <c r="C98" s="45"/>
      <c r="D98" s="45"/>
      <c r="E98" s="45"/>
      <c r="F98" s="45"/>
      <c r="G98" s="45"/>
      <c r="H98" s="45"/>
      <c r="I98" s="45"/>
      <c r="J98" s="45"/>
      <c r="K98" s="51"/>
      <c r="L98" s="51"/>
      <c r="M98" s="51"/>
      <c r="N98" s="51"/>
      <c r="O98" s="51"/>
      <c r="P98" s="51"/>
      <c r="Q98" s="51"/>
      <c r="R98" s="51"/>
    </row>
    <row r="99" spans="1:18" x14ac:dyDescent="0.45">
      <c r="A99" s="3"/>
      <c r="B99" s="45"/>
      <c r="C99" s="45"/>
      <c r="D99" s="45"/>
      <c r="E99" s="45"/>
      <c r="F99" s="45"/>
      <c r="G99" s="45"/>
      <c r="H99" s="45"/>
      <c r="I99" s="45"/>
      <c r="J99" s="45"/>
      <c r="K99" s="51"/>
      <c r="L99" s="51"/>
      <c r="M99" s="51"/>
      <c r="N99" s="51"/>
      <c r="O99" s="51"/>
      <c r="P99" s="51"/>
      <c r="Q99" s="51"/>
      <c r="R99" s="51"/>
    </row>
    <row r="100" spans="1:18" x14ac:dyDescent="0.45">
      <c r="A100" s="3"/>
      <c r="B100" s="45"/>
      <c r="C100" s="45"/>
      <c r="D100" s="45"/>
      <c r="E100" s="45"/>
      <c r="F100" s="45"/>
      <c r="G100" s="45"/>
      <c r="H100" s="45"/>
      <c r="I100" s="45"/>
      <c r="J100" s="45"/>
      <c r="K100" s="51"/>
      <c r="L100" s="51"/>
      <c r="M100" s="51"/>
      <c r="N100" s="51"/>
      <c r="O100" s="51"/>
      <c r="P100" s="51"/>
      <c r="Q100" s="51"/>
      <c r="R100" s="51"/>
    </row>
    <row r="101" spans="1:18" x14ac:dyDescent="0.45">
      <c r="A101" s="3"/>
      <c r="B101" s="45"/>
      <c r="C101" s="45"/>
      <c r="D101" s="45"/>
      <c r="E101" s="45"/>
      <c r="F101" s="45"/>
      <c r="G101" s="45"/>
      <c r="H101" s="45"/>
      <c r="I101" s="45"/>
      <c r="J101" s="45"/>
      <c r="K101" s="51"/>
      <c r="L101" s="51"/>
      <c r="M101" s="51"/>
      <c r="N101" s="51"/>
      <c r="O101" s="51"/>
      <c r="P101" s="51"/>
      <c r="Q101" s="51"/>
      <c r="R101" s="51"/>
    </row>
    <row r="102" spans="1:18" x14ac:dyDescent="0.45">
      <c r="A102" s="3"/>
      <c r="B102" s="45"/>
      <c r="C102" s="45"/>
      <c r="D102" s="45"/>
      <c r="E102" s="45"/>
      <c r="F102" s="45"/>
      <c r="G102" s="45"/>
      <c r="H102" s="45"/>
      <c r="I102" s="45"/>
      <c r="J102" s="45"/>
      <c r="K102" s="51"/>
      <c r="L102" s="51"/>
      <c r="M102" s="51"/>
      <c r="N102" s="51"/>
      <c r="O102" s="51"/>
      <c r="P102" s="51"/>
      <c r="Q102" s="51"/>
      <c r="R102" s="51"/>
    </row>
    <row r="103" spans="1:18" x14ac:dyDescent="0.45">
      <c r="A103" s="3"/>
      <c r="B103" s="45"/>
      <c r="C103" s="45"/>
      <c r="D103" s="45"/>
      <c r="E103" s="45"/>
      <c r="F103" s="45"/>
      <c r="G103" s="45"/>
      <c r="H103" s="45"/>
      <c r="I103" s="45"/>
      <c r="J103" s="45"/>
      <c r="K103" s="51"/>
      <c r="L103" s="51"/>
      <c r="M103" s="51"/>
      <c r="N103" s="51"/>
      <c r="O103" s="51"/>
      <c r="P103" s="51"/>
      <c r="Q103" s="51"/>
      <c r="R103" s="51"/>
    </row>
    <row r="104" spans="1:18" x14ac:dyDescent="0.45">
      <c r="A104" s="3"/>
      <c r="B104" s="45"/>
      <c r="C104" s="45"/>
      <c r="D104" s="45"/>
      <c r="E104" s="45"/>
      <c r="F104" s="45"/>
      <c r="G104" s="45"/>
      <c r="H104" s="45"/>
      <c r="I104" s="45"/>
      <c r="J104" s="45"/>
      <c r="K104" s="51"/>
      <c r="L104" s="51"/>
      <c r="M104" s="51"/>
      <c r="N104" s="51"/>
      <c r="O104" s="51"/>
      <c r="P104" s="51"/>
      <c r="Q104" s="51"/>
      <c r="R104" s="51"/>
    </row>
    <row r="105" spans="1:18" x14ac:dyDescent="0.45">
      <c r="A105" s="3"/>
      <c r="B105" s="45"/>
      <c r="C105" s="45"/>
      <c r="D105" s="45"/>
      <c r="E105" s="45"/>
      <c r="F105" s="45"/>
      <c r="G105" s="45"/>
      <c r="H105" s="45"/>
      <c r="I105" s="45"/>
      <c r="J105" s="45"/>
      <c r="K105" s="51"/>
      <c r="L105" s="51"/>
      <c r="M105" s="51"/>
      <c r="N105" s="51"/>
      <c r="O105" s="51"/>
      <c r="P105" s="51"/>
      <c r="Q105" s="51"/>
      <c r="R105" s="51"/>
    </row>
    <row r="106" spans="1:18" x14ac:dyDescent="0.45">
      <c r="A106" s="3"/>
      <c r="B106" s="45"/>
      <c r="C106" s="45"/>
      <c r="D106" s="45"/>
      <c r="E106" s="45"/>
      <c r="F106" s="45"/>
      <c r="G106" s="45"/>
      <c r="H106" s="45"/>
      <c r="I106" s="45"/>
      <c r="J106" s="45"/>
      <c r="K106" s="51"/>
      <c r="L106" s="51"/>
      <c r="M106" s="51"/>
      <c r="N106" s="51"/>
      <c r="O106" s="51"/>
      <c r="P106" s="51"/>
      <c r="Q106" s="51"/>
      <c r="R106" s="51"/>
    </row>
    <row r="107" spans="1:18" x14ac:dyDescent="0.45">
      <c r="A107" s="3"/>
      <c r="B107" s="45"/>
      <c r="C107" s="45"/>
      <c r="D107" s="45"/>
      <c r="E107" s="45"/>
      <c r="F107" s="45"/>
      <c r="G107" s="45"/>
      <c r="H107" s="45"/>
      <c r="I107" s="45"/>
      <c r="J107" s="45"/>
      <c r="K107" s="51"/>
      <c r="L107" s="51"/>
      <c r="M107" s="51"/>
      <c r="N107" s="51"/>
      <c r="O107" s="51"/>
      <c r="P107" s="51"/>
      <c r="Q107" s="51"/>
      <c r="R107" s="51"/>
    </row>
    <row r="108" spans="1:18" x14ac:dyDescent="0.45">
      <c r="A108" s="3"/>
      <c r="B108" s="45"/>
      <c r="C108" s="45"/>
      <c r="D108" s="45"/>
      <c r="E108" s="45"/>
      <c r="F108" s="45"/>
      <c r="G108" s="45"/>
      <c r="H108" s="45"/>
      <c r="I108" s="45"/>
      <c r="J108" s="45"/>
      <c r="K108" s="51"/>
      <c r="L108" s="51"/>
      <c r="M108" s="51"/>
      <c r="N108" s="51"/>
      <c r="O108" s="51"/>
      <c r="P108" s="51"/>
      <c r="Q108" s="51"/>
      <c r="R108" s="51"/>
    </row>
    <row r="109" spans="1:18" x14ac:dyDescent="0.45">
      <c r="A109" s="3"/>
      <c r="B109" s="45"/>
      <c r="C109" s="45"/>
      <c r="D109" s="45"/>
      <c r="E109" s="45"/>
      <c r="F109" s="45"/>
      <c r="G109" s="45"/>
      <c r="H109" s="45"/>
      <c r="I109" s="45"/>
      <c r="J109" s="45"/>
      <c r="K109" s="51"/>
      <c r="L109" s="51"/>
      <c r="M109" s="51"/>
      <c r="N109" s="51"/>
      <c r="O109" s="51"/>
      <c r="P109" s="51"/>
      <c r="Q109" s="51"/>
      <c r="R109" s="51"/>
    </row>
    <row r="110" spans="1:18" x14ac:dyDescent="0.45">
      <c r="A110" s="3"/>
      <c r="B110" s="45"/>
      <c r="C110" s="45"/>
      <c r="D110" s="45"/>
      <c r="E110" s="45"/>
      <c r="F110" s="45"/>
      <c r="G110" s="45"/>
      <c r="H110" s="45"/>
      <c r="I110" s="45"/>
      <c r="J110" s="45"/>
      <c r="K110" s="51"/>
      <c r="L110" s="51"/>
      <c r="M110" s="51"/>
      <c r="N110" s="51"/>
      <c r="O110" s="51"/>
      <c r="P110" s="51"/>
      <c r="Q110" s="51"/>
      <c r="R110" s="51"/>
    </row>
    <row r="111" spans="1:18" x14ac:dyDescent="0.45">
      <c r="A111" s="3"/>
      <c r="B111" s="45"/>
      <c r="C111" s="45"/>
      <c r="D111" s="45"/>
      <c r="E111" s="45"/>
      <c r="F111" s="45"/>
      <c r="G111" s="45"/>
      <c r="H111" s="45"/>
      <c r="I111" s="45"/>
      <c r="J111" s="45"/>
      <c r="K111" s="51"/>
      <c r="L111" s="51"/>
      <c r="M111" s="51"/>
      <c r="N111" s="51"/>
      <c r="O111" s="51"/>
      <c r="P111" s="51"/>
      <c r="Q111" s="51"/>
      <c r="R111" s="51"/>
    </row>
    <row r="112" spans="1:18" x14ac:dyDescent="0.45">
      <c r="A112" s="3"/>
      <c r="B112" s="45"/>
      <c r="C112" s="45"/>
      <c r="D112" s="45"/>
      <c r="E112" s="45"/>
      <c r="F112" s="45"/>
      <c r="G112" s="45"/>
      <c r="H112" s="45"/>
      <c r="I112" s="45"/>
      <c r="J112" s="45"/>
      <c r="K112" s="51"/>
      <c r="L112" s="51"/>
      <c r="M112" s="51"/>
      <c r="N112" s="51"/>
      <c r="O112" s="51"/>
      <c r="P112" s="51"/>
      <c r="Q112" s="51"/>
      <c r="R112" s="51"/>
    </row>
    <row r="113" spans="1:18" x14ac:dyDescent="0.45">
      <c r="A113" s="3"/>
      <c r="B113" s="45"/>
      <c r="C113" s="45"/>
      <c r="D113" s="45"/>
      <c r="E113" s="45"/>
      <c r="F113" s="45"/>
      <c r="G113" s="45"/>
      <c r="H113" s="45"/>
      <c r="I113" s="45"/>
      <c r="J113" s="45"/>
      <c r="K113" s="51"/>
      <c r="L113" s="51"/>
      <c r="M113" s="51"/>
      <c r="N113" s="51"/>
      <c r="O113" s="51"/>
      <c r="P113" s="51"/>
      <c r="Q113" s="51"/>
      <c r="R113" s="51"/>
    </row>
    <row r="114" spans="1:18" x14ac:dyDescent="0.45">
      <c r="A114" s="3"/>
      <c r="B114" s="45"/>
      <c r="C114" s="45"/>
      <c r="D114" s="45"/>
      <c r="E114" s="45"/>
      <c r="F114" s="45"/>
      <c r="G114" s="45"/>
      <c r="H114" s="45"/>
      <c r="I114" s="45"/>
      <c r="J114" s="45"/>
      <c r="K114" s="51"/>
      <c r="L114" s="51"/>
      <c r="M114" s="51"/>
      <c r="N114" s="51"/>
      <c r="O114" s="51"/>
      <c r="P114" s="51"/>
      <c r="Q114" s="51"/>
      <c r="R114" s="51"/>
    </row>
    <row r="115" spans="1:18" x14ac:dyDescent="0.45">
      <c r="A115" s="3"/>
      <c r="B115" s="45"/>
      <c r="C115" s="45"/>
      <c r="D115" s="45"/>
      <c r="E115" s="45"/>
      <c r="F115" s="45"/>
      <c r="G115" s="45"/>
      <c r="H115" s="45"/>
      <c r="I115" s="45"/>
      <c r="J115" s="45"/>
      <c r="K115" s="51"/>
      <c r="L115" s="51"/>
      <c r="M115" s="51"/>
      <c r="N115" s="51"/>
      <c r="O115" s="51"/>
      <c r="P115" s="51"/>
      <c r="Q115" s="51"/>
      <c r="R115" s="51"/>
    </row>
    <row r="116" spans="1:18" x14ac:dyDescent="0.45">
      <c r="A116" s="3"/>
      <c r="B116" s="45"/>
      <c r="C116" s="45"/>
      <c r="D116" s="45"/>
      <c r="E116" s="45"/>
      <c r="F116" s="45"/>
      <c r="G116" s="45"/>
      <c r="H116" s="45"/>
      <c r="I116" s="45"/>
      <c r="J116" s="45"/>
      <c r="K116" s="51"/>
      <c r="L116" s="51"/>
      <c r="M116" s="51"/>
      <c r="N116" s="51"/>
      <c r="O116" s="51"/>
      <c r="P116" s="51"/>
      <c r="Q116" s="51"/>
      <c r="R116" s="51"/>
    </row>
    <row r="117" spans="1:18" x14ac:dyDescent="0.45">
      <c r="A117" s="3"/>
      <c r="B117" s="45"/>
      <c r="C117" s="45"/>
      <c r="D117" s="45"/>
      <c r="E117" s="45"/>
      <c r="F117" s="45"/>
      <c r="G117" s="45"/>
      <c r="H117" s="45"/>
      <c r="I117" s="45"/>
      <c r="J117" s="45"/>
      <c r="K117" s="51"/>
      <c r="L117" s="51"/>
      <c r="M117" s="51"/>
      <c r="N117" s="51"/>
      <c r="O117" s="51"/>
      <c r="P117" s="51"/>
      <c r="Q117" s="51"/>
      <c r="R117" s="51"/>
    </row>
    <row r="118" spans="1:18" x14ac:dyDescent="0.45">
      <c r="A118" s="3"/>
      <c r="B118" s="45"/>
      <c r="C118" s="45"/>
      <c r="D118" s="45"/>
      <c r="E118" s="45"/>
      <c r="F118" s="45"/>
      <c r="G118" s="45"/>
      <c r="H118" s="45"/>
      <c r="I118" s="45"/>
      <c r="J118" s="45"/>
      <c r="K118" s="51"/>
      <c r="L118" s="51"/>
      <c r="M118" s="51"/>
      <c r="N118" s="51"/>
      <c r="O118" s="51"/>
      <c r="P118" s="51"/>
      <c r="Q118" s="51"/>
      <c r="R118" s="51"/>
    </row>
    <row r="119" spans="1:18" x14ac:dyDescent="0.45">
      <c r="A119" s="3"/>
      <c r="B119" s="45"/>
      <c r="C119" s="45"/>
      <c r="D119" s="45"/>
      <c r="E119" s="45"/>
      <c r="F119" s="45"/>
      <c r="G119" s="45"/>
      <c r="H119" s="45"/>
      <c r="I119" s="45"/>
      <c r="J119" s="45"/>
      <c r="K119" s="51"/>
      <c r="L119" s="51"/>
      <c r="M119" s="51"/>
      <c r="N119" s="51"/>
      <c r="O119" s="51"/>
      <c r="P119" s="51"/>
      <c r="Q119" s="51"/>
      <c r="R119" s="51"/>
    </row>
    <row r="120" spans="1:18" x14ac:dyDescent="0.45">
      <c r="A120" s="3"/>
      <c r="B120" s="45"/>
      <c r="C120" s="45"/>
      <c r="D120" s="45"/>
      <c r="E120" s="45"/>
      <c r="F120" s="45"/>
      <c r="G120" s="45"/>
      <c r="H120" s="45"/>
      <c r="I120" s="45"/>
      <c r="J120" s="45"/>
      <c r="K120" s="51"/>
      <c r="L120" s="51"/>
      <c r="M120" s="51"/>
      <c r="N120" s="51"/>
      <c r="O120" s="51"/>
      <c r="P120" s="51"/>
      <c r="Q120" s="51"/>
      <c r="R120" s="51"/>
    </row>
    <row r="121" spans="1:18" x14ac:dyDescent="0.45">
      <c r="A121" s="3"/>
      <c r="B121" s="45"/>
      <c r="C121" s="45"/>
      <c r="D121" s="45"/>
      <c r="E121" s="45"/>
      <c r="F121" s="45"/>
      <c r="G121" s="45"/>
      <c r="H121" s="45"/>
      <c r="I121" s="45"/>
      <c r="J121" s="45"/>
      <c r="K121" s="51"/>
      <c r="L121" s="51"/>
      <c r="M121" s="51"/>
      <c r="N121" s="51"/>
      <c r="O121" s="51"/>
      <c r="P121" s="51"/>
      <c r="Q121" s="51"/>
      <c r="R121" s="51"/>
    </row>
    <row r="122" spans="1:18" x14ac:dyDescent="0.45">
      <c r="A122" s="3"/>
      <c r="B122" s="45"/>
      <c r="C122" s="45"/>
      <c r="D122" s="45"/>
      <c r="E122" s="45"/>
      <c r="F122" s="45"/>
      <c r="G122" s="45"/>
      <c r="H122" s="45"/>
      <c r="I122" s="45"/>
      <c r="J122" s="45"/>
      <c r="K122" s="51"/>
      <c r="L122" s="51"/>
      <c r="M122" s="51"/>
      <c r="N122" s="51"/>
      <c r="O122" s="51"/>
      <c r="P122" s="51"/>
      <c r="Q122" s="51"/>
      <c r="R122" s="51"/>
    </row>
    <row r="123" spans="1:18" x14ac:dyDescent="0.45">
      <c r="A123" s="3"/>
      <c r="B123" s="45"/>
      <c r="C123" s="45"/>
      <c r="D123" s="45"/>
      <c r="E123" s="45"/>
      <c r="F123" s="45"/>
      <c r="G123" s="45"/>
      <c r="H123" s="45"/>
      <c r="I123" s="45"/>
      <c r="J123" s="45"/>
      <c r="K123" s="51"/>
      <c r="L123" s="51"/>
      <c r="M123" s="51"/>
      <c r="N123" s="51"/>
      <c r="O123" s="51"/>
      <c r="P123" s="51"/>
      <c r="Q123" s="51"/>
      <c r="R123" s="51"/>
    </row>
    <row r="124" spans="1:18" x14ac:dyDescent="0.45">
      <c r="A124" s="3"/>
      <c r="B124" s="45"/>
      <c r="C124" s="45"/>
      <c r="D124" s="45"/>
      <c r="E124" s="45"/>
      <c r="F124" s="45"/>
      <c r="G124" s="45"/>
      <c r="H124" s="45"/>
      <c r="I124" s="45"/>
      <c r="J124" s="45"/>
      <c r="K124" s="51"/>
      <c r="L124" s="51"/>
      <c r="M124" s="51"/>
      <c r="N124" s="51"/>
      <c r="O124" s="51"/>
      <c r="P124" s="51"/>
      <c r="Q124" s="51"/>
      <c r="R124" s="51"/>
    </row>
    <row r="125" spans="1:18" x14ac:dyDescent="0.45">
      <c r="A125" s="3"/>
      <c r="B125" s="45"/>
      <c r="C125" s="45"/>
      <c r="D125" s="45"/>
      <c r="E125" s="45"/>
      <c r="F125" s="45"/>
      <c r="G125" s="45"/>
      <c r="H125" s="45"/>
      <c r="I125" s="45"/>
      <c r="J125" s="45"/>
      <c r="K125" s="51"/>
      <c r="L125" s="51"/>
      <c r="M125" s="51"/>
      <c r="N125" s="51"/>
      <c r="O125" s="51"/>
      <c r="P125" s="51"/>
      <c r="Q125" s="51"/>
      <c r="R125" s="51"/>
    </row>
    <row r="126" spans="1:18" x14ac:dyDescent="0.45">
      <c r="A126" s="3"/>
      <c r="B126" s="45"/>
      <c r="C126" s="45"/>
      <c r="D126" s="45"/>
      <c r="E126" s="45"/>
      <c r="F126" s="45"/>
      <c r="G126" s="45"/>
      <c r="H126" s="45"/>
      <c r="I126" s="45"/>
      <c r="J126" s="45"/>
      <c r="K126" s="51"/>
      <c r="L126" s="51"/>
      <c r="M126" s="51"/>
      <c r="N126" s="51"/>
      <c r="O126" s="51"/>
      <c r="P126" s="51"/>
      <c r="Q126" s="51"/>
      <c r="R126" s="51"/>
    </row>
    <row r="127" spans="1:18" x14ac:dyDescent="0.45">
      <c r="A127" s="3"/>
      <c r="B127" s="45"/>
      <c r="C127" s="45"/>
      <c r="D127" s="45"/>
      <c r="E127" s="45"/>
      <c r="F127" s="45"/>
      <c r="G127" s="45"/>
      <c r="H127" s="45"/>
      <c r="I127" s="45"/>
      <c r="J127" s="45"/>
      <c r="K127" s="51"/>
      <c r="L127" s="51"/>
      <c r="M127" s="51"/>
      <c r="N127" s="51"/>
      <c r="O127" s="51"/>
      <c r="P127" s="51"/>
      <c r="Q127" s="51"/>
      <c r="R127" s="51"/>
    </row>
    <row r="128" spans="1:18" x14ac:dyDescent="0.45">
      <c r="A128" s="3"/>
      <c r="B128" s="45"/>
      <c r="C128" s="45"/>
      <c r="D128" s="45"/>
      <c r="E128" s="45"/>
      <c r="F128" s="45"/>
      <c r="G128" s="45"/>
      <c r="H128" s="45"/>
      <c r="I128" s="45"/>
      <c r="J128" s="45"/>
      <c r="K128" s="51"/>
      <c r="L128" s="51"/>
      <c r="M128" s="51"/>
      <c r="N128" s="51"/>
      <c r="O128" s="51"/>
      <c r="P128" s="51"/>
      <c r="Q128" s="51"/>
      <c r="R128" s="51"/>
    </row>
    <row r="129" spans="1:18" x14ac:dyDescent="0.45">
      <c r="A129" s="3"/>
      <c r="B129" s="45"/>
      <c r="C129" s="45"/>
      <c r="D129" s="45"/>
      <c r="E129" s="45"/>
      <c r="F129" s="45"/>
      <c r="G129" s="45"/>
      <c r="H129" s="45"/>
      <c r="I129" s="45"/>
      <c r="J129" s="45"/>
      <c r="K129" s="51"/>
      <c r="L129" s="51"/>
      <c r="M129" s="51"/>
      <c r="N129" s="51"/>
      <c r="O129" s="51"/>
      <c r="P129" s="51"/>
      <c r="Q129" s="51"/>
      <c r="R129" s="51"/>
    </row>
    <row r="130" spans="1:18" x14ac:dyDescent="0.45">
      <c r="A130" s="3"/>
      <c r="B130" s="45"/>
      <c r="C130" s="45"/>
      <c r="D130" s="45"/>
      <c r="E130" s="45"/>
      <c r="F130" s="45"/>
      <c r="G130" s="45"/>
      <c r="H130" s="45"/>
      <c r="I130" s="45"/>
      <c r="J130" s="45"/>
      <c r="K130" s="51"/>
      <c r="L130" s="51"/>
      <c r="M130" s="51"/>
      <c r="N130" s="51"/>
      <c r="O130" s="51"/>
      <c r="P130" s="51"/>
      <c r="Q130" s="51"/>
      <c r="R130" s="51"/>
    </row>
    <row r="131" spans="1:18" x14ac:dyDescent="0.45">
      <c r="A131" s="3"/>
      <c r="B131" s="45"/>
      <c r="C131" s="45"/>
      <c r="D131" s="45"/>
      <c r="E131" s="45"/>
      <c r="F131" s="45"/>
      <c r="G131" s="45"/>
      <c r="H131" s="45"/>
      <c r="I131" s="45"/>
      <c r="J131" s="45"/>
      <c r="K131" s="51"/>
      <c r="L131" s="51"/>
      <c r="M131" s="51"/>
      <c r="N131" s="51"/>
      <c r="O131" s="51"/>
      <c r="P131" s="51"/>
      <c r="Q131" s="51"/>
      <c r="R131" s="51"/>
    </row>
    <row r="132" spans="1:18" x14ac:dyDescent="0.45">
      <c r="A132" s="3"/>
      <c r="B132" s="45"/>
      <c r="C132" s="45"/>
      <c r="D132" s="45"/>
      <c r="E132" s="45"/>
      <c r="F132" s="45"/>
      <c r="G132" s="45"/>
      <c r="H132" s="45"/>
      <c r="I132" s="45"/>
      <c r="J132" s="45"/>
      <c r="K132" s="51"/>
      <c r="L132" s="51"/>
      <c r="M132" s="51"/>
      <c r="N132" s="51"/>
      <c r="O132" s="51"/>
      <c r="P132" s="51"/>
      <c r="Q132" s="51"/>
      <c r="R132" s="51"/>
    </row>
    <row r="133" spans="1:18" x14ac:dyDescent="0.45">
      <c r="A133" s="3"/>
      <c r="B133" s="45"/>
      <c r="C133" s="45"/>
      <c r="D133" s="45"/>
      <c r="E133" s="45"/>
      <c r="F133" s="45"/>
      <c r="G133" s="45"/>
      <c r="H133" s="45"/>
      <c r="I133" s="45"/>
      <c r="J133" s="45"/>
      <c r="K133" s="51"/>
      <c r="L133" s="51"/>
      <c r="M133" s="51"/>
      <c r="N133" s="51"/>
      <c r="O133" s="51"/>
      <c r="P133" s="51"/>
      <c r="Q133" s="51"/>
      <c r="R133" s="51"/>
    </row>
    <row r="134" spans="1:18" x14ac:dyDescent="0.45">
      <c r="A134" s="3"/>
      <c r="B134" s="45"/>
      <c r="C134" s="45"/>
      <c r="D134" s="45"/>
      <c r="E134" s="45"/>
      <c r="F134" s="45"/>
      <c r="G134" s="45"/>
      <c r="H134" s="45"/>
      <c r="I134" s="45"/>
      <c r="J134" s="45"/>
      <c r="K134" s="51"/>
      <c r="L134" s="51"/>
      <c r="M134" s="51"/>
      <c r="N134" s="51"/>
      <c r="O134" s="51"/>
      <c r="P134" s="51"/>
      <c r="Q134" s="51"/>
      <c r="R134" s="51"/>
    </row>
    <row r="135" spans="1:18" x14ac:dyDescent="0.45">
      <c r="A135" s="3"/>
      <c r="B135" s="45"/>
      <c r="C135" s="45"/>
      <c r="D135" s="45"/>
      <c r="E135" s="45"/>
      <c r="F135" s="45"/>
      <c r="G135" s="45"/>
      <c r="H135" s="45"/>
      <c r="I135" s="45"/>
      <c r="J135" s="45"/>
      <c r="K135" s="51"/>
      <c r="L135" s="51"/>
      <c r="M135" s="51"/>
      <c r="N135" s="51"/>
      <c r="O135" s="51"/>
      <c r="P135" s="51"/>
      <c r="Q135" s="51"/>
      <c r="R135" s="51"/>
    </row>
    <row r="136" spans="1:18" x14ac:dyDescent="0.45">
      <c r="A136" s="3"/>
      <c r="B136" s="45"/>
      <c r="C136" s="45"/>
      <c r="D136" s="45"/>
      <c r="E136" s="45"/>
      <c r="F136" s="45"/>
      <c r="G136" s="45"/>
      <c r="H136" s="45"/>
      <c r="I136" s="45"/>
      <c r="J136" s="45"/>
      <c r="K136" s="51"/>
      <c r="L136" s="51"/>
      <c r="M136" s="51"/>
      <c r="N136" s="51"/>
      <c r="O136" s="51"/>
      <c r="P136" s="51"/>
      <c r="Q136" s="51"/>
      <c r="R136" s="51"/>
    </row>
    <row r="137" spans="1:18" x14ac:dyDescent="0.45">
      <c r="A137" s="3"/>
      <c r="B137" s="45"/>
      <c r="C137" s="45"/>
      <c r="D137" s="45"/>
      <c r="E137" s="45"/>
      <c r="F137" s="45"/>
      <c r="G137" s="45"/>
      <c r="H137" s="45"/>
      <c r="I137" s="45"/>
      <c r="J137" s="45"/>
      <c r="K137" s="51"/>
      <c r="L137" s="51"/>
      <c r="M137" s="51"/>
      <c r="N137" s="51"/>
      <c r="O137" s="51"/>
      <c r="P137" s="51"/>
      <c r="Q137" s="51"/>
      <c r="R137" s="51"/>
    </row>
    <row r="138" spans="1:18" x14ac:dyDescent="0.45">
      <c r="A138" s="3"/>
      <c r="B138" s="45"/>
      <c r="C138" s="45"/>
      <c r="D138" s="45"/>
      <c r="E138" s="45"/>
      <c r="F138" s="45"/>
      <c r="G138" s="45"/>
      <c r="H138" s="45"/>
      <c r="I138" s="45"/>
      <c r="J138" s="45"/>
      <c r="K138" s="51"/>
      <c r="L138" s="51"/>
      <c r="M138" s="51"/>
      <c r="N138" s="51"/>
      <c r="O138" s="51"/>
      <c r="P138" s="51"/>
      <c r="Q138" s="51"/>
      <c r="R138" s="51"/>
    </row>
    <row r="139" spans="1:18" x14ac:dyDescent="0.45">
      <c r="A139" s="3"/>
      <c r="B139" s="45"/>
      <c r="C139" s="45"/>
      <c r="D139" s="45"/>
      <c r="E139" s="45"/>
      <c r="F139" s="45"/>
      <c r="G139" s="45"/>
      <c r="H139" s="45"/>
      <c r="I139" s="45"/>
      <c r="J139" s="45"/>
      <c r="K139" s="51"/>
      <c r="L139" s="51"/>
      <c r="M139" s="51"/>
      <c r="N139" s="51"/>
      <c r="O139" s="51"/>
      <c r="P139" s="51"/>
      <c r="Q139" s="51"/>
      <c r="R139" s="51"/>
    </row>
    <row r="140" spans="1:18" x14ac:dyDescent="0.45">
      <c r="A140" s="3"/>
      <c r="B140" s="45"/>
      <c r="C140" s="45"/>
      <c r="D140" s="45"/>
      <c r="E140" s="45"/>
      <c r="F140" s="45"/>
      <c r="G140" s="45"/>
      <c r="H140" s="45"/>
      <c r="I140" s="45"/>
      <c r="J140" s="45"/>
      <c r="K140" s="51"/>
      <c r="L140" s="51"/>
      <c r="M140" s="51"/>
      <c r="N140" s="51"/>
      <c r="O140" s="51"/>
      <c r="P140" s="51"/>
      <c r="Q140" s="51"/>
      <c r="R140" s="51"/>
    </row>
    <row r="141" spans="1:18" x14ac:dyDescent="0.45">
      <c r="A141" s="3"/>
      <c r="B141" s="45"/>
      <c r="C141" s="45"/>
      <c r="D141" s="45"/>
      <c r="E141" s="45"/>
      <c r="F141" s="45"/>
      <c r="G141" s="45"/>
      <c r="H141" s="45"/>
      <c r="I141" s="45"/>
      <c r="J141" s="45"/>
      <c r="K141" s="51"/>
      <c r="L141" s="51"/>
      <c r="M141" s="51"/>
      <c r="N141" s="51"/>
      <c r="O141" s="51"/>
      <c r="P141" s="51"/>
      <c r="Q141" s="51"/>
      <c r="R141" s="51"/>
    </row>
    <row r="142" spans="1:18" x14ac:dyDescent="0.45">
      <c r="A142" s="3"/>
      <c r="B142" s="45"/>
      <c r="C142" s="45"/>
      <c r="D142" s="45"/>
      <c r="E142" s="45"/>
      <c r="F142" s="45"/>
      <c r="G142" s="45"/>
      <c r="H142" s="45"/>
      <c r="I142" s="45"/>
      <c r="J142" s="45"/>
      <c r="K142" s="51"/>
      <c r="L142" s="51"/>
      <c r="M142" s="51"/>
      <c r="N142" s="51"/>
      <c r="O142" s="51"/>
      <c r="P142" s="51"/>
      <c r="Q142" s="51"/>
      <c r="R142" s="51"/>
    </row>
    <row r="143" spans="1:18" x14ac:dyDescent="0.45">
      <c r="A143" s="3"/>
      <c r="B143" s="45"/>
      <c r="C143" s="45"/>
      <c r="D143" s="45"/>
      <c r="E143" s="45"/>
      <c r="F143" s="45"/>
      <c r="G143" s="45"/>
      <c r="H143" s="45"/>
      <c r="I143" s="45"/>
      <c r="J143" s="45"/>
      <c r="K143" s="51"/>
      <c r="L143" s="51"/>
      <c r="M143" s="51"/>
      <c r="N143" s="51"/>
      <c r="O143" s="51"/>
      <c r="P143" s="51"/>
      <c r="Q143" s="51"/>
      <c r="R143" s="51"/>
    </row>
    <row r="144" spans="1:18" x14ac:dyDescent="0.45">
      <c r="A144" s="3"/>
      <c r="B144" s="45"/>
      <c r="C144" s="45"/>
      <c r="D144" s="45"/>
      <c r="E144" s="45"/>
      <c r="F144" s="45"/>
      <c r="G144" s="45"/>
      <c r="H144" s="45"/>
      <c r="I144" s="45"/>
      <c r="J144" s="45"/>
      <c r="K144" s="51"/>
      <c r="L144" s="51"/>
      <c r="M144" s="51"/>
      <c r="N144" s="51"/>
      <c r="O144" s="51"/>
      <c r="P144" s="51"/>
      <c r="Q144" s="51"/>
      <c r="R144" s="51"/>
    </row>
    <row r="145" spans="1:18" x14ac:dyDescent="0.45">
      <c r="A145" s="3"/>
      <c r="B145" s="45"/>
      <c r="C145" s="45"/>
      <c r="D145" s="45"/>
      <c r="E145" s="45"/>
      <c r="F145" s="45"/>
      <c r="G145" s="45"/>
      <c r="H145" s="45"/>
      <c r="I145" s="45"/>
      <c r="J145" s="45"/>
      <c r="K145" s="51"/>
      <c r="L145" s="51"/>
      <c r="M145" s="51"/>
      <c r="N145" s="51"/>
      <c r="O145" s="51"/>
      <c r="P145" s="51"/>
      <c r="Q145" s="51"/>
      <c r="R145" s="51"/>
    </row>
    <row r="146" spans="1:18" x14ac:dyDescent="0.45">
      <c r="A146" s="3"/>
      <c r="B146" s="45"/>
      <c r="C146" s="45"/>
      <c r="D146" s="45"/>
      <c r="E146" s="45"/>
      <c r="F146" s="45"/>
      <c r="G146" s="45"/>
      <c r="H146" s="45"/>
      <c r="I146" s="45"/>
      <c r="J146" s="45"/>
      <c r="K146" s="51"/>
      <c r="L146" s="51"/>
      <c r="M146" s="51"/>
      <c r="N146" s="51"/>
      <c r="O146" s="51"/>
      <c r="P146" s="51"/>
      <c r="Q146" s="51"/>
      <c r="R146" s="51"/>
    </row>
    <row r="147" spans="1:18" x14ac:dyDescent="0.45">
      <c r="A147" s="3"/>
      <c r="B147" s="45"/>
      <c r="C147" s="45"/>
      <c r="D147" s="45"/>
      <c r="E147" s="45"/>
      <c r="F147" s="45"/>
      <c r="G147" s="45"/>
      <c r="H147" s="45"/>
      <c r="I147" s="45"/>
      <c r="J147" s="45"/>
      <c r="K147" s="51"/>
      <c r="L147" s="51"/>
      <c r="M147" s="51"/>
      <c r="N147" s="51"/>
      <c r="O147" s="51"/>
      <c r="P147" s="51"/>
      <c r="Q147" s="51"/>
      <c r="R147" s="51"/>
    </row>
    <row r="148" spans="1:18" x14ac:dyDescent="0.45">
      <c r="A148" s="3"/>
      <c r="B148" s="45"/>
      <c r="C148" s="45"/>
      <c r="D148" s="45"/>
      <c r="E148" s="45"/>
      <c r="F148" s="45"/>
      <c r="G148" s="45"/>
      <c r="H148" s="45"/>
      <c r="I148" s="45"/>
      <c r="J148" s="45"/>
      <c r="K148" s="51"/>
      <c r="L148" s="51"/>
      <c r="M148" s="51"/>
      <c r="N148" s="51"/>
      <c r="O148" s="51"/>
      <c r="P148" s="51"/>
      <c r="Q148" s="51"/>
      <c r="R148" s="51"/>
    </row>
    <row r="149" spans="1:18" x14ac:dyDescent="0.45">
      <c r="A149" s="3"/>
      <c r="B149" s="45"/>
      <c r="C149" s="45"/>
      <c r="D149" s="45"/>
      <c r="E149" s="45"/>
      <c r="F149" s="45"/>
      <c r="G149" s="45"/>
      <c r="H149" s="45"/>
      <c r="I149" s="45"/>
      <c r="J149" s="45"/>
      <c r="K149" s="51"/>
      <c r="L149" s="51"/>
      <c r="M149" s="51"/>
      <c r="N149" s="51"/>
      <c r="O149" s="51"/>
      <c r="P149" s="51"/>
      <c r="Q149" s="51"/>
      <c r="R149" s="51"/>
    </row>
    <row r="150" spans="1:18" x14ac:dyDescent="0.45">
      <c r="A150" s="3"/>
      <c r="B150" s="45"/>
      <c r="C150" s="45"/>
      <c r="D150" s="45"/>
      <c r="E150" s="45"/>
      <c r="F150" s="45"/>
      <c r="G150" s="45"/>
      <c r="H150" s="45"/>
      <c r="I150" s="45"/>
      <c r="J150" s="45"/>
      <c r="K150" s="51"/>
      <c r="L150" s="51"/>
      <c r="M150" s="51"/>
      <c r="N150" s="51"/>
      <c r="O150" s="51"/>
      <c r="P150" s="51"/>
      <c r="Q150" s="51"/>
      <c r="R150" s="51"/>
    </row>
    <row r="151" spans="1:18" x14ac:dyDescent="0.45">
      <c r="A151" s="3"/>
      <c r="B151" s="45"/>
      <c r="C151" s="45"/>
      <c r="D151" s="45"/>
      <c r="E151" s="45"/>
      <c r="F151" s="45"/>
      <c r="G151" s="45"/>
      <c r="H151" s="45"/>
      <c r="I151" s="45"/>
      <c r="J151" s="45"/>
      <c r="K151" s="51"/>
      <c r="L151" s="51"/>
      <c r="M151" s="51"/>
      <c r="N151" s="51"/>
      <c r="O151" s="51"/>
      <c r="P151" s="51"/>
      <c r="Q151" s="51"/>
      <c r="R151" s="51"/>
    </row>
    <row r="152" spans="1:18" x14ac:dyDescent="0.45">
      <c r="A152" s="3"/>
      <c r="B152" s="45"/>
      <c r="C152" s="45"/>
      <c r="D152" s="45"/>
      <c r="E152" s="45"/>
      <c r="F152" s="45"/>
      <c r="G152" s="45"/>
      <c r="H152" s="45"/>
      <c r="I152" s="45"/>
      <c r="J152" s="45"/>
      <c r="K152" s="51"/>
      <c r="L152" s="51"/>
      <c r="M152" s="51"/>
      <c r="N152" s="51"/>
      <c r="O152" s="51"/>
      <c r="P152" s="51"/>
      <c r="Q152" s="51"/>
      <c r="R152" s="51"/>
    </row>
    <row r="153" spans="1:18" x14ac:dyDescent="0.45">
      <c r="A153" s="3"/>
      <c r="B153" s="45"/>
      <c r="C153" s="45"/>
      <c r="D153" s="45"/>
      <c r="E153" s="45"/>
      <c r="F153" s="45"/>
      <c r="G153" s="45"/>
      <c r="H153" s="45"/>
      <c r="I153" s="45"/>
      <c r="J153" s="45"/>
      <c r="K153" s="51"/>
      <c r="L153" s="51"/>
      <c r="M153" s="51"/>
      <c r="N153" s="51"/>
      <c r="O153" s="51"/>
      <c r="P153" s="51"/>
      <c r="Q153" s="51"/>
      <c r="R153" s="51"/>
    </row>
    <row r="154" spans="1:18" x14ac:dyDescent="0.45">
      <c r="A154" s="3"/>
      <c r="B154" s="45"/>
      <c r="C154" s="45"/>
      <c r="D154" s="45"/>
      <c r="E154" s="45"/>
      <c r="F154" s="45"/>
      <c r="G154" s="45"/>
      <c r="H154" s="45"/>
      <c r="I154" s="45"/>
      <c r="J154" s="45"/>
      <c r="K154" s="51"/>
      <c r="L154" s="51"/>
      <c r="M154" s="51"/>
      <c r="N154" s="51"/>
      <c r="O154" s="51"/>
      <c r="P154" s="51"/>
      <c r="Q154" s="51"/>
      <c r="R154" s="51"/>
    </row>
    <row r="155" spans="1:18" x14ac:dyDescent="0.45">
      <c r="A155" s="3"/>
      <c r="B155" s="45"/>
      <c r="C155" s="45"/>
      <c r="D155" s="45"/>
      <c r="E155" s="45"/>
      <c r="F155" s="45"/>
      <c r="G155" s="45"/>
      <c r="H155" s="45"/>
      <c r="I155" s="45"/>
      <c r="J155" s="45"/>
      <c r="K155" s="51"/>
      <c r="L155" s="51"/>
      <c r="M155" s="51"/>
      <c r="N155" s="51"/>
      <c r="O155" s="51"/>
      <c r="P155" s="51"/>
      <c r="Q155" s="51"/>
      <c r="R155" s="51"/>
    </row>
    <row r="156" spans="1:18" x14ac:dyDescent="0.45">
      <c r="A156" s="3"/>
      <c r="B156" s="45"/>
      <c r="C156" s="45"/>
      <c r="D156" s="45"/>
      <c r="E156" s="45"/>
      <c r="F156" s="45"/>
      <c r="G156" s="45"/>
      <c r="H156" s="45"/>
      <c r="I156" s="45"/>
      <c r="J156" s="45"/>
      <c r="K156" s="51"/>
      <c r="L156" s="51"/>
      <c r="M156" s="51"/>
      <c r="N156" s="51"/>
      <c r="O156" s="51"/>
      <c r="P156" s="51"/>
      <c r="Q156" s="51"/>
      <c r="R156" s="51"/>
    </row>
    <row r="157" spans="1:18" x14ac:dyDescent="0.45">
      <c r="A157" s="3"/>
      <c r="B157" s="45"/>
      <c r="C157" s="45"/>
      <c r="D157" s="45"/>
      <c r="E157" s="45"/>
      <c r="F157" s="45"/>
      <c r="G157" s="45"/>
      <c r="H157" s="45"/>
      <c r="I157" s="45"/>
      <c r="J157" s="45"/>
      <c r="K157" s="51"/>
      <c r="L157" s="51"/>
      <c r="M157" s="51"/>
      <c r="N157" s="51"/>
      <c r="O157" s="51"/>
      <c r="P157" s="51"/>
      <c r="Q157" s="51"/>
      <c r="R157" s="51"/>
    </row>
    <row r="158" spans="1:18" x14ac:dyDescent="0.45">
      <c r="A158" s="3"/>
      <c r="B158" s="45"/>
      <c r="C158" s="45"/>
      <c r="D158" s="45"/>
      <c r="E158" s="45"/>
      <c r="F158" s="45"/>
      <c r="G158" s="45"/>
      <c r="H158" s="45"/>
      <c r="I158" s="45"/>
      <c r="J158" s="45"/>
      <c r="K158" s="51"/>
      <c r="L158" s="51"/>
      <c r="M158" s="51"/>
      <c r="N158" s="51"/>
      <c r="O158" s="51"/>
      <c r="P158" s="51"/>
      <c r="Q158" s="51"/>
      <c r="R158" s="51"/>
    </row>
    <row r="159" spans="1:18" x14ac:dyDescent="0.45">
      <c r="A159" s="3"/>
      <c r="B159" s="45"/>
      <c r="C159" s="45"/>
      <c r="D159" s="45"/>
      <c r="E159" s="45"/>
      <c r="F159" s="45"/>
      <c r="G159" s="45"/>
      <c r="H159" s="45"/>
      <c r="I159" s="45"/>
      <c r="J159" s="45"/>
      <c r="K159" s="51"/>
      <c r="L159" s="51"/>
      <c r="M159" s="51"/>
      <c r="N159" s="51"/>
      <c r="O159" s="51"/>
      <c r="P159" s="51"/>
      <c r="Q159" s="51"/>
      <c r="R159" s="51"/>
    </row>
    <row r="160" spans="1:18" x14ac:dyDescent="0.45">
      <c r="A160" s="3"/>
      <c r="B160" s="45"/>
      <c r="C160" s="45"/>
      <c r="D160" s="45"/>
      <c r="E160" s="45"/>
      <c r="F160" s="45"/>
      <c r="G160" s="45"/>
      <c r="H160" s="45"/>
      <c r="I160" s="45"/>
      <c r="J160" s="45"/>
      <c r="K160" s="51"/>
      <c r="L160" s="51"/>
      <c r="M160" s="51"/>
      <c r="N160" s="51"/>
      <c r="O160" s="51"/>
      <c r="P160" s="51"/>
      <c r="Q160" s="51"/>
      <c r="R160" s="51"/>
    </row>
    <row r="161" spans="1:18" x14ac:dyDescent="0.45">
      <c r="A161" s="3"/>
      <c r="B161" s="45"/>
      <c r="C161" s="45"/>
      <c r="D161" s="45"/>
      <c r="E161" s="45"/>
      <c r="F161" s="45"/>
      <c r="G161" s="45"/>
      <c r="H161" s="45"/>
      <c r="I161" s="45"/>
      <c r="J161" s="45"/>
      <c r="K161" s="51"/>
      <c r="L161" s="51"/>
      <c r="M161" s="51"/>
      <c r="N161" s="51"/>
      <c r="O161" s="51"/>
      <c r="P161" s="51"/>
      <c r="Q161" s="51"/>
      <c r="R161" s="51"/>
    </row>
    <row r="162" spans="1:18" x14ac:dyDescent="0.45">
      <c r="A162" s="3"/>
      <c r="B162" s="45"/>
      <c r="C162" s="45"/>
      <c r="D162" s="45"/>
      <c r="E162" s="45"/>
      <c r="F162" s="45"/>
      <c r="G162" s="45"/>
      <c r="H162" s="45"/>
      <c r="I162" s="45"/>
      <c r="J162" s="45"/>
      <c r="K162" s="51"/>
      <c r="L162" s="51"/>
      <c r="M162" s="51"/>
      <c r="N162" s="51"/>
      <c r="O162" s="51"/>
      <c r="P162" s="51"/>
      <c r="Q162" s="51"/>
      <c r="R162" s="51"/>
    </row>
    <row r="163" spans="1:18" x14ac:dyDescent="0.45">
      <c r="A163" s="3"/>
      <c r="B163" s="45"/>
      <c r="C163" s="45"/>
      <c r="D163" s="45"/>
      <c r="E163" s="45"/>
      <c r="F163" s="45"/>
      <c r="G163" s="45"/>
      <c r="H163" s="45"/>
      <c r="I163" s="45"/>
      <c r="J163" s="45"/>
      <c r="K163" s="51"/>
      <c r="L163" s="51"/>
      <c r="M163" s="51"/>
      <c r="N163" s="51"/>
      <c r="O163" s="51"/>
      <c r="P163" s="51"/>
      <c r="Q163" s="51"/>
      <c r="R163" s="51"/>
    </row>
    <row r="164" spans="1:18" x14ac:dyDescent="0.45">
      <c r="A164" s="3"/>
      <c r="B164" s="45"/>
      <c r="C164" s="45"/>
      <c r="D164" s="45"/>
      <c r="E164" s="45"/>
      <c r="F164" s="45"/>
      <c r="G164" s="45"/>
      <c r="H164" s="45"/>
      <c r="I164" s="45"/>
      <c r="J164" s="45"/>
      <c r="K164" s="51"/>
      <c r="L164" s="51"/>
      <c r="M164" s="51"/>
      <c r="N164" s="51"/>
      <c r="O164" s="51"/>
      <c r="P164" s="51"/>
      <c r="Q164" s="51"/>
      <c r="R164" s="51"/>
    </row>
    <row r="165" spans="1:18" x14ac:dyDescent="0.45">
      <c r="A165" s="3"/>
      <c r="B165" s="45"/>
      <c r="C165" s="45"/>
      <c r="D165" s="45"/>
      <c r="E165" s="45"/>
      <c r="F165" s="45"/>
      <c r="G165" s="45"/>
      <c r="H165" s="45"/>
      <c r="I165" s="45"/>
      <c r="J165" s="45"/>
      <c r="K165" s="51"/>
      <c r="L165" s="51"/>
      <c r="M165" s="51"/>
      <c r="N165" s="51"/>
      <c r="O165" s="51"/>
      <c r="P165" s="51"/>
      <c r="Q165" s="51"/>
      <c r="R165" s="51"/>
    </row>
    <row r="166" spans="1:18" x14ac:dyDescent="0.45">
      <c r="A166" s="3"/>
      <c r="B166" s="45"/>
      <c r="C166" s="45"/>
      <c r="D166" s="45"/>
      <c r="E166" s="45"/>
      <c r="F166" s="45"/>
      <c r="G166" s="45"/>
      <c r="H166" s="45"/>
      <c r="I166" s="45"/>
      <c r="J166" s="45"/>
      <c r="K166" s="51"/>
      <c r="L166" s="51"/>
      <c r="M166" s="51"/>
      <c r="N166" s="51"/>
      <c r="O166" s="51"/>
      <c r="P166" s="51"/>
      <c r="Q166" s="51"/>
      <c r="R166" s="51"/>
    </row>
    <row r="167" spans="1:18" x14ac:dyDescent="0.45">
      <c r="A167" s="3"/>
      <c r="B167" s="45"/>
      <c r="C167" s="45"/>
      <c r="D167" s="45"/>
      <c r="E167" s="45"/>
      <c r="F167" s="45"/>
      <c r="G167" s="45"/>
      <c r="H167" s="45"/>
      <c r="I167" s="45"/>
      <c r="J167" s="45"/>
      <c r="K167" s="51"/>
      <c r="L167" s="51"/>
      <c r="M167" s="51"/>
      <c r="N167" s="51"/>
      <c r="O167" s="51"/>
      <c r="P167" s="51"/>
      <c r="Q167" s="51"/>
      <c r="R167" s="51"/>
    </row>
    <row r="168" spans="1:18" x14ac:dyDescent="0.45">
      <c r="A168" s="3"/>
      <c r="B168" s="45"/>
      <c r="C168" s="45"/>
      <c r="D168" s="45"/>
      <c r="E168" s="45"/>
      <c r="F168" s="45"/>
      <c r="G168" s="45"/>
      <c r="H168" s="45"/>
      <c r="I168" s="45"/>
      <c r="J168" s="45"/>
      <c r="K168" s="51"/>
      <c r="L168" s="51"/>
      <c r="M168" s="51"/>
      <c r="N168" s="51"/>
      <c r="O168" s="51"/>
      <c r="P168" s="51"/>
      <c r="Q168" s="51"/>
      <c r="R168" s="51"/>
    </row>
    <row r="169" spans="1:18" x14ac:dyDescent="0.45">
      <c r="A169" s="3"/>
      <c r="B169" s="45"/>
      <c r="C169" s="45"/>
      <c r="D169" s="45"/>
      <c r="E169" s="45"/>
      <c r="F169" s="45"/>
      <c r="G169" s="45"/>
      <c r="H169" s="45"/>
      <c r="I169" s="45"/>
      <c r="J169" s="45"/>
      <c r="K169" s="51"/>
      <c r="L169" s="51"/>
      <c r="M169" s="51"/>
      <c r="N169" s="51"/>
      <c r="O169" s="51"/>
      <c r="P169" s="51"/>
      <c r="Q169" s="51"/>
      <c r="R169" s="51"/>
    </row>
    <row r="170" spans="1:18" x14ac:dyDescent="0.45">
      <c r="A170" s="3"/>
      <c r="B170" s="45"/>
      <c r="C170" s="45"/>
      <c r="D170" s="45"/>
      <c r="E170" s="45"/>
      <c r="F170" s="45"/>
      <c r="G170" s="45"/>
      <c r="H170" s="45"/>
      <c r="I170" s="45"/>
      <c r="J170" s="45"/>
      <c r="K170" s="51"/>
      <c r="L170" s="51"/>
      <c r="M170" s="51"/>
      <c r="N170" s="51"/>
      <c r="O170" s="51"/>
      <c r="P170" s="51"/>
      <c r="Q170" s="51"/>
      <c r="R170" s="51"/>
    </row>
    <row r="171" spans="1:18" x14ac:dyDescent="0.45">
      <c r="A171" s="3"/>
      <c r="B171" s="45"/>
      <c r="C171" s="45"/>
      <c r="D171" s="45"/>
      <c r="E171" s="45"/>
      <c r="F171" s="45"/>
      <c r="G171" s="45"/>
      <c r="H171" s="45"/>
      <c r="I171" s="45"/>
      <c r="J171" s="45"/>
      <c r="K171" s="51"/>
      <c r="L171" s="51"/>
      <c r="M171" s="51"/>
      <c r="N171" s="51"/>
      <c r="O171" s="51"/>
      <c r="P171" s="51"/>
      <c r="Q171" s="51"/>
      <c r="R171" s="51"/>
    </row>
    <row r="172" spans="1:18" x14ac:dyDescent="0.45">
      <c r="A172" s="3"/>
      <c r="B172" s="45"/>
      <c r="C172" s="45"/>
      <c r="D172" s="45"/>
      <c r="E172" s="45"/>
      <c r="F172" s="45"/>
      <c r="G172" s="45"/>
      <c r="H172" s="45"/>
      <c r="I172" s="45"/>
      <c r="J172" s="45"/>
      <c r="K172" s="51"/>
      <c r="L172" s="51"/>
      <c r="M172" s="51"/>
      <c r="N172" s="51"/>
      <c r="O172" s="51"/>
      <c r="P172" s="51"/>
      <c r="Q172" s="51"/>
      <c r="R172" s="51"/>
    </row>
    <row r="173" spans="1:18" x14ac:dyDescent="0.45">
      <c r="A173" s="3"/>
      <c r="B173" s="45"/>
      <c r="C173" s="45"/>
      <c r="D173" s="45"/>
      <c r="E173" s="45"/>
      <c r="F173" s="45"/>
      <c r="G173" s="45"/>
      <c r="H173" s="45"/>
      <c r="I173" s="45"/>
      <c r="J173" s="45"/>
      <c r="K173" s="51"/>
      <c r="L173" s="51"/>
      <c r="M173" s="51"/>
      <c r="N173" s="51"/>
      <c r="O173" s="51"/>
      <c r="P173" s="51"/>
      <c r="Q173" s="51"/>
      <c r="R173" s="51"/>
    </row>
    <row r="174" spans="1:18" x14ac:dyDescent="0.45">
      <c r="A174" s="3"/>
      <c r="B174" s="45"/>
      <c r="C174" s="45"/>
      <c r="D174" s="45"/>
      <c r="E174" s="45"/>
      <c r="F174" s="45"/>
      <c r="G174" s="45"/>
      <c r="H174" s="45"/>
      <c r="I174" s="45"/>
      <c r="J174" s="45"/>
      <c r="K174" s="51"/>
      <c r="L174" s="51"/>
      <c r="M174" s="51"/>
      <c r="N174" s="51"/>
      <c r="O174" s="51"/>
      <c r="P174" s="51"/>
      <c r="Q174" s="51"/>
      <c r="R174" s="51"/>
    </row>
    <row r="175" spans="1:18" x14ac:dyDescent="0.45">
      <c r="A175" s="3"/>
      <c r="B175" s="45"/>
      <c r="C175" s="45"/>
      <c r="D175" s="45"/>
      <c r="E175" s="45"/>
      <c r="F175" s="45"/>
      <c r="G175" s="45"/>
      <c r="H175" s="45"/>
      <c r="I175" s="45"/>
      <c r="J175" s="45"/>
      <c r="K175" s="51"/>
      <c r="L175" s="51"/>
      <c r="M175" s="51"/>
      <c r="N175" s="51"/>
      <c r="O175" s="51"/>
      <c r="P175" s="51"/>
      <c r="Q175" s="51"/>
      <c r="R175" s="51"/>
    </row>
    <row r="176" spans="1:18" x14ac:dyDescent="0.45">
      <c r="A176" s="3"/>
      <c r="B176" s="45"/>
      <c r="C176" s="45"/>
      <c r="D176" s="45"/>
      <c r="E176" s="45"/>
      <c r="F176" s="45"/>
      <c r="G176" s="45"/>
      <c r="H176" s="45"/>
      <c r="I176" s="45"/>
      <c r="J176" s="45"/>
      <c r="K176" s="51"/>
      <c r="L176" s="51"/>
      <c r="M176" s="51"/>
      <c r="N176" s="51"/>
      <c r="O176" s="51"/>
      <c r="P176" s="51"/>
      <c r="Q176" s="51"/>
      <c r="R176" s="51"/>
    </row>
    <row r="177" spans="1:18" x14ac:dyDescent="0.45">
      <c r="A177" s="3"/>
      <c r="B177" s="45"/>
      <c r="C177" s="45"/>
      <c r="D177" s="45"/>
      <c r="E177" s="45"/>
      <c r="F177" s="45"/>
      <c r="G177" s="45"/>
      <c r="H177" s="45"/>
      <c r="I177" s="45"/>
      <c r="J177" s="45"/>
      <c r="K177" s="51"/>
      <c r="L177" s="51"/>
      <c r="M177" s="51"/>
      <c r="N177" s="51"/>
      <c r="O177" s="51"/>
      <c r="P177" s="51"/>
      <c r="Q177" s="51"/>
      <c r="R177" s="51"/>
    </row>
    <row r="178" spans="1:18" x14ac:dyDescent="0.45">
      <c r="A178" s="3"/>
      <c r="B178" s="45"/>
      <c r="C178" s="45"/>
      <c r="D178" s="45"/>
      <c r="E178" s="45"/>
      <c r="F178" s="45"/>
      <c r="G178" s="45"/>
      <c r="H178" s="45"/>
      <c r="I178" s="45"/>
      <c r="J178" s="45"/>
      <c r="K178" s="51"/>
      <c r="L178" s="51"/>
      <c r="M178" s="51"/>
      <c r="N178" s="51"/>
      <c r="O178" s="51"/>
      <c r="P178" s="51"/>
      <c r="Q178" s="51"/>
      <c r="R178" s="51"/>
    </row>
    <row r="179" spans="1:18" x14ac:dyDescent="0.45">
      <c r="A179" s="3"/>
      <c r="B179" s="45"/>
      <c r="C179" s="45"/>
      <c r="D179" s="45"/>
      <c r="E179" s="45"/>
      <c r="F179" s="45"/>
      <c r="G179" s="45"/>
      <c r="H179" s="45"/>
      <c r="I179" s="45"/>
      <c r="J179" s="45"/>
      <c r="K179" s="51"/>
      <c r="L179" s="51"/>
      <c r="M179" s="51"/>
      <c r="N179" s="51"/>
      <c r="O179" s="51"/>
      <c r="P179" s="51"/>
      <c r="Q179" s="51"/>
      <c r="R179" s="51"/>
    </row>
    <row r="180" spans="1:18" x14ac:dyDescent="0.45">
      <c r="A180" s="3"/>
      <c r="B180" s="45"/>
      <c r="C180" s="45"/>
      <c r="D180" s="45"/>
      <c r="E180" s="45"/>
      <c r="F180" s="45"/>
      <c r="G180" s="45"/>
      <c r="H180" s="45"/>
      <c r="I180" s="45"/>
      <c r="J180" s="45"/>
      <c r="K180" s="51"/>
      <c r="L180" s="51"/>
      <c r="M180" s="51"/>
      <c r="N180" s="51"/>
      <c r="O180" s="51"/>
      <c r="P180" s="51"/>
      <c r="Q180" s="51"/>
      <c r="R180" s="51"/>
    </row>
    <row r="181" spans="1:18" x14ac:dyDescent="0.45">
      <c r="A181" s="3"/>
      <c r="B181" s="45"/>
      <c r="C181" s="45"/>
      <c r="D181" s="45"/>
      <c r="E181" s="45"/>
      <c r="F181" s="45"/>
      <c r="G181" s="45"/>
      <c r="H181" s="45"/>
      <c r="I181" s="45"/>
      <c r="J181" s="45"/>
      <c r="K181" s="51"/>
      <c r="L181" s="51"/>
      <c r="M181" s="51"/>
      <c r="N181" s="51"/>
      <c r="O181" s="51"/>
      <c r="P181" s="51"/>
      <c r="Q181" s="51"/>
      <c r="R181" s="51"/>
    </row>
    <row r="182" spans="1:18" x14ac:dyDescent="0.45">
      <c r="A182" s="3"/>
      <c r="B182" s="45"/>
      <c r="C182" s="45"/>
      <c r="D182" s="45"/>
      <c r="E182" s="45"/>
      <c r="F182" s="45"/>
      <c r="G182" s="45"/>
      <c r="H182" s="45"/>
      <c r="I182" s="45"/>
      <c r="J182" s="45"/>
      <c r="K182" s="51"/>
      <c r="L182" s="51"/>
      <c r="M182" s="51"/>
      <c r="N182" s="51"/>
      <c r="O182" s="51"/>
      <c r="P182" s="51"/>
      <c r="Q182" s="51"/>
      <c r="R182" s="51"/>
    </row>
    <row r="183" spans="1:18" x14ac:dyDescent="0.45">
      <c r="A183" s="3"/>
      <c r="B183" s="45"/>
      <c r="C183" s="45"/>
      <c r="D183" s="45"/>
      <c r="E183" s="45"/>
      <c r="F183" s="45"/>
      <c r="G183" s="45"/>
      <c r="H183" s="45"/>
      <c r="I183" s="45"/>
      <c r="J183" s="45"/>
      <c r="K183" s="51"/>
      <c r="L183" s="51"/>
      <c r="M183" s="51"/>
      <c r="N183" s="51"/>
      <c r="O183" s="51"/>
      <c r="P183" s="51"/>
      <c r="Q183" s="51"/>
      <c r="R183" s="51"/>
    </row>
    <row r="184" spans="1:18" x14ac:dyDescent="0.45">
      <c r="A184" s="3"/>
      <c r="B184" s="45"/>
      <c r="C184" s="45"/>
      <c r="D184" s="45"/>
      <c r="E184" s="45"/>
      <c r="F184" s="45"/>
      <c r="G184" s="45"/>
      <c r="H184" s="45"/>
      <c r="I184" s="45"/>
      <c r="J184" s="45"/>
      <c r="K184" s="51"/>
      <c r="L184" s="51"/>
      <c r="M184" s="51"/>
      <c r="N184" s="51"/>
      <c r="O184" s="51"/>
      <c r="P184" s="51"/>
      <c r="Q184" s="51"/>
      <c r="R184" s="51"/>
    </row>
    <row r="185" spans="1:18" x14ac:dyDescent="0.45">
      <c r="A185" s="3"/>
      <c r="B185" s="45"/>
      <c r="C185" s="45"/>
      <c r="D185" s="45"/>
      <c r="E185" s="45"/>
      <c r="F185" s="45"/>
      <c r="G185" s="45"/>
      <c r="H185" s="45"/>
      <c r="I185" s="45"/>
      <c r="J185" s="45"/>
      <c r="K185" s="51"/>
      <c r="L185" s="51"/>
      <c r="M185" s="51"/>
      <c r="N185" s="51"/>
      <c r="O185" s="51"/>
      <c r="P185" s="51"/>
      <c r="Q185" s="51"/>
      <c r="R185" s="51"/>
    </row>
    <row r="186" spans="1:18" x14ac:dyDescent="0.45">
      <c r="A186" s="3"/>
      <c r="B186" s="45"/>
      <c r="C186" s="45"/>
      <c r="D186" s="45"/>
      <c r="E186" s="45"/>
      <c r="F186" s="45"/>
      <c r="G186" s="45"/>
      <c r="H186" s="45"/>
      <c r="I186" s="45"/>
      <c r="J186" s="45"/>
      <c r="K186" s="51"/>
      <c r="L186" s="51"/>
      <c r="M186" s="51"/>
      <c r="N186" s="51"/>
      <c r="O186" s="51"/>
      <c r="P186" s="51"/>
      <c r="Q186" s="51"/>
      <c r="R186" s="51"/>
    </row>
    <row r="187" spans="1:18" x14ac:dyDescent="0.45">
      <c r="A187" s="3"/>
      <c r="B187" s="45"/>
      <c r="C187" s="45"/>
      <c r="D187" s="45"/>
      <c r="E187" s="45"/>
      <c r="F187" s="45"/>
      <c r="G187" s="45"/>
      <c r="H187" s="45"/>
      <c r="I187" s="45"/>
      <c r="J187" s="45"/>
      <c r="K187" s="51"/>
      <c r="L187" s="51"/>
      <c r="M187" s="51"/>
      <c r="N187" s="51"/>
      <c r="O187" s="51"/>
      <c r="P187" s="51"/>
      <c r="Q187" s="51"/>
      <c r="R187" s="51"/>
    </row>
    <row r="188" spans="1:18" x14ac:dyDescent="0.45">
      <c r="A188" s="3"/>
      <c r="B188" s="45"/>
      <c r="C188" s="45"/>
      <c r="D188" s="45"/>
      <c r="E188" s="45"/>
      <c r="F188" s="45"/>
      <c r="G188" s="45"/>
      <c r="H188" s="45"/>
      <c r="I188" s="45"/>
      <c r="J188" s="45"/>
      <c r="K188" s="51"/>
      <c r="L188" s="51"/>
      <c r="M188" s="51"/>
      <c r="N188" s="51"/>
      <c r="O188" s="51"/>
      <c r="P188" s="51"/>
      <c r="Q188" s="51"/>
      <c r="R188" s="51"/>
    </row>
    <row r="189" spans="1:18" x14ac:dyDescent="0.45">
      <c r="A189" s="3"/>
      <c r="B189" s="45"/>
      <c r="C189" s="45"/>
      <c r="D189" s="45"/>
      <c r="E189" s="45"/>
      <c r="F189" s="45"/>
      <c r="G189" s="45"/>
      <c r="H189" s="45"/>
      <c r="I189" s="45"/>
      <c r="J189" s="45"/>
      <c r="K189" s="51"/>
      <c r="L189" s="51"/>
      <c r="M189" s="51"/>
      <c r="N189" s="51"/>
      <c r="O189" s="51"/>
      <c r="P189" s="51"/>
      <c r="Q189" s="51"/>
      <c r="R189" s="51"/>
    </row>
    <row r="190" spans="1:18" x14ac:dyDescent="0.45">
      <c r="A190" s="3"/>
      <c r="B190" s="45"/>
      <c r="C190" s="45"/>
      <c r="D190" s="45"/>
      <c r="E190" s="45"/>
      <c r="F190" s="45"/>
      <c r="G190" s="45"/>
      <c r="H190" s="45"/>
      <c r="I190" s="45"/>
      <c r="J190" s="45"/>
      <c r="K190" s="51"/>
      <c r="L190" s="51"/>
      <c r="M190" s="51"/>
      <c r="N190" s="51"/>
      <c r="O190" s="51"/>
      <c r="P190" s="51"/>
      <c r="Q190" s="51"/>
      <c r="R190" s="51"/>
    </row>
    <row r="191" spans="1:18" x14ac:dyDescent="0.45">
      <c r="A191" s="3"/>
      <c r="B191" s="45"/>
      <c r="C191" s="45"/>
      <c r="D191" s="45"/>
      <c r="E191" s="45"/>
      <c r="F191" s="45"/>
      <c r="G191" s="45"/>
      <c r="H191" s="45"/>
      <c r="I191" s="45"/>
      <c r="J191" s="45"/>
      <c r="K191" s="51"/>
      <c r="L191" s="51"/>
      <c r="M191" s="51"/>
      <c r="N191" s="51"/>
      <c r="O191" s="51"/>
      <c r="P191" s="51"/>
      <c r="Q191" s="51"/>
      <c r="R191" s="51"/>
    </row>
    <row r="192" spans="1:18" x14ac:dyDescent="0.45">
      <c r="A192" s="3"/>
      <c r="B192" s="45"/>
      <c r="C192" s="45"/>
      <c r="D192" s="45"/>
      <c r="E192" s="45"/>
      <c r="F192" s="45"/>
      <c r="G192" s="45"/>
      <c r="H192" s="45"/>
      <c r="I192" s="45"/>
      <c r="J192" s="45"/>
      <c r="K192" s="51"/>
      <c r="L192" s="51"/>
      <c r="M192" s="51"/>
      <c r="N192" s="51"/>
      <c r="O192" s="51"/>
      <c r="P192" s="51"/>
      <c r="Q192" s="51"/>
      <c r="R192" s="51"/>
    </row>
    <row r="193" spans="1:18" x14ac:dyDescent="0.45">
      <c r="A193" s="3"/>
      <c r="B193" s="45"/>
      <c r="C193" s="45"/>
      <c r="D193" s="45"/>
      <c r="E193" s="45"/>
      <c r="F193" s="45"/>
      <c r="G193" s="45"/>
      <c r="H193" s="45"/>
      <c r="I193" s="45"/>
      <c r="J193" s="45"/>
      <c r="K193" s="51"/>
      <c r="L193" s="51"/>
      <c r="M193" s="51"/>
      <c r="N193" s="51"/>
      <c r="O193" s="51"/>
      <c r="P193" s="51"/>
      <c r="Q193" s="51"/>
      <c r="R193" s="51"/>
    </row>
    <row r="194" spans="1:18" x14ac:dyDescent="0.45">
      <c r="A194" s="3"/>
      <c r="B194" s="45"/>
      <c r="C194" s="45"/>
      <c r="D194" s="45"/>
      <c r="E194" s="45"/>
      <c r="F194" s="45"/>
      <c r="G194" s="45"/>
      <c r="H194" s="45"/>
      <c r="I194" s="45"/>
      <c r="J194" s="45"/>
      <c r="K194" s="51"/>
      <c r="L194" s="51"/>
      <c r="M194" s="51"/>
      <c r="N194" s="51"/>
      <c r="O194" s="51"/>
      <c r="P194" s="51"/>
      <c r="Q194" s="51"/>
      <c r="R194" s="51"/>
    </row>
    <row r="195" spans="1:18" x14ac:dyDescent="0.45">
      <c r="A195" s="3"/>
      <c r="B195" s="45"/>
      <c r="C195" s="45"/>
      <c r="D195" s="45"/>
      <c r="E195" s="45"/>
      <c r="F195" s="45"/>
      <c r="G195" s="45"/>
      <c r="H195" s="45"/>
      <c r="I195" s="45"/>
      <c r="J195" s="45"/>
      <c r="K195" s="51"/>
      <c r="L195" s="51"/>
      <c r="M195" s="51"/>
      <c r="N195" s="51"/>
      <c r="O195" s="51"/>
      <c r="P195" s="51"/>
      <c r="Q195" s="51"/>
      <c r="R195" s="51"/>
    </row>
    <row r="196" spans="1:18" x14ac:dyDescent="0.45">
      <c r="A196" s="3"/>
      <c r="B196" s="45"/>
      <c r="C196" s="45"/>
      <c r="D196" s="45"/>
      <c r="E196" s="45"/>
      <c r="F196" s="45"/>
      <c r="G196" s="45"/>
      <c r="H196" s="45"/>
      <c r="I196" s="45"/>
      <c r="J196" s="45"/>
      <c r="K196" s="51"/>
      <c r="L196" s="51"/>
      <c r="M196" s="51"/>
      <c r="N196" s="51"/>
      <c r="O196" s="51"/>
      <c r="P196" s="51"/>
      <c r="Q196" s="51"/>
      <c r="R196" s="51"/>
    </row>
    <row r="197" spans="1:18" x14ac:dyDescent="0.45">
      <c r="A197" s="3"/>
      <c r="B197" s="45"/>
      <c r="C197" s="45"/>
      <c r="D197" s="45"/>
      <c r="E197" s="45"/>
      <c r="F197" s="45"/>
      <c r="G197" s="45"/>
      <c r="H197" s="45"/>
      <c r="I197" s="45"/>
      <c r="J197" s="45"/>
      <c r="K197" s="51"/>
      <c r="L197" s="51"/>
      <c r="M197" s="51"/>
      <c r="N197" s="51"/>
      <c r="O197" s="51"/>
      <c r="P197" s="51"/>
      <c r="Q197" s="51"/>
      <c r="R197" s="51"/>
    </row>
    <row r="198" spans="1:18" x14ac:dyDescent="0.45">
      <c r="A198" s="3"/>
      <c r="B198" s="45"/>
      <c r="C198" s="45"/>
      <c r="D198" s="45"/>
      <c r="E198" s="45"/>
      <c r="F198" s="45"/>
      <c r="G198" s="45"/>
      <c r="H198" s="45"/>
      <c r="I198" s="45"/>
      <c r="J198" s="45"/>
      <c r="K198" s="51"/>
      <c r="L198" s="51"/>
      <c r="M198" s="51"/>
      <c r="N198" s="51"/>
      <c r="O198" s="51"/>
      <c r="P198" s="51"/>
      <c r="Q198" s="51"/>
      <c r="R198" s="51"/>
    </row>
    <row r="199" spans="1:18" x14ac:dyDescent="0.45">
      <c r="A199" s="3"/>
      <c r="B199" s="45"/>
      <c r="C199" s="45"/>
      <c r="D199" s="45"/>
      <c r="E199" s="45"/>
      <c r="F199" s="45"/>
      <c r="G199" s="45"/>
      <c r="H199" s="45"/>
      <c r="I199" s="45"/>
      <c r="J199" s="45"/>
      <c r="K199" s="51"/>
      <c r="L199" s="51"/>
      <c r="M199" s="51"/>
      <c r="N199" s="51"/>
      <c r="O199" s="51"/>
      <c r="P199" s="51"/>
      <c r="Q199" s="51"/>
      <c r="R199" s="51"/>
    </row>
    <row r="200" spans="1:18" x14ac:dyDescent="0.45">
      <c r="A200" s="3"/>
      <c r="B200" s="45"/>
      <c r="C200" s="45"/>
      <c r="D200" s="45"/>
      <c r="E200" s="45"/>
      <c r="F200" s="45"/>
      <c r="G200" s="45"/>
      <c r="H200" s="45"/>
      <c r="I200" s="45"/>
      <c r="J200" s="45"/>
      <c r="K200" s="51"/>
      <c r="L200" s="51"/>
      <c r="M200" s="51"/>
      <c r="N200" s="51"/>
      <c r="O200" s="51"/>
      <c r="P200" s="51"/>
      <c r="Q200" s="51"/>
      <c r="R200" s="51"/>
    </row>
    <row r="205" spans="1:18" ht="15" customHeight="1" x14ac:dyDescent="0.45"/>
    <row r="206" spans="1:18" ht="18.75" customHeight="1" x14ac:dyDescent="0.45"/>
    <row r="207" spans="1:18" ht="18.75" customHeight="1" x14ac:dyDescent="0.45"/>
    <row r="208" spans="1:18" ht="18.75" customHeight="1" x14ac:dyDescent="0.45"/>
  </sheetData>
  <mergeCells count="39">
    <mergeCell ref="A2:R2"/>
    <mergeCell ref="B11:B12"/>
    <mergeCell ref="Q3:Q4"/>
    <mergeCell ref="N3:N4"/>
    <mergeCell ref="M11:M12"/>
    <mergeCell ref="O11:O12"/>
    <mergeCell ref="L3:L4"/>
    <mergeCell ref="L11:L12"/>
    <mergeCell ref="G5:J5"/>
    <mergeCell ref="G6:J6"/>
    <mergeCell ref="G3:J4"/>
    <mergeCell ref="A10:A12"/>
    <mergeCell ref="J11:J12"/>
    <mergeCell ref="E11:E12"/>
    <mergeCell ref="A3:F6"/>
    <mergeCell ref="B10:J10"/>
    <mergeCell ref="F11:F12"/>
    <mergeCell ref="G11:G12"/>
    <mergeCell ref="H11:H12"/>
    <mergeCell ref="I11:I12"/>
    <mergeCell ref="A7:J7"/>
    <mergeCell ref="A8:J8"/>
    <mergeCell ref="A9:J9"/>
    <mergeCell ref="C11:C12"/>
    <mergeCell ref="D11:D12"/>
    <mergeCell ref="R3:R4"/>
    <mergeCell ref="P3:P4"/>
    <mergeCell ref="K11:K12"/>
    <mergeCell ref="P11:P12"/>
    <mergeCell ref="Q11:Q12"/>
    <mergeCell ref="N11:N12"/>
    <mergeCell ref="R11:R12"/>
    <mergeCell ref="K10:R10"/>
    <mergeCell ref="O3:O4"/>
    <mergeCell ref="K3:K4"/>
    <mergeCell ref="M3:M4"/>
    <mergeCell ref="K7:R7"/>
    <mergeCell ref="K8:R8"/>
    <mergeCell ref="K9:R9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پردازش!J24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پردازش!J25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4"/>
  <sheetViews>
    <sheetView rightToLeft="1" workbookViewId="0">
      <selection activeCell="E15" sqref="E15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پردازش!G24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پردازش!D24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پردازش!V24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J/bOyO1bEFYPo4f3oXfvdl3AOUfdWa/NS8/8Dk9XljdFnL9RfqppTAI1aojboQi18H4Q/fzxcUQPjr9V4Do9Q==" saltValue="ZBL/nhCfXALwXfHTE+m5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پردازش!D25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/>
  <dimension ref="A1:AK54"/>
  <sheetViews>
    <sheetView rightToLeft="1" workbookViewId="0">
      <selection activeCell="F11" sqref="F11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AK54"/>
  <sheetViews>
    <sheetView rightToLeft="1" workbookViewId="0">
      <selection activeCell="H16" sqref="H1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"/>
  <dimension ref="A1:AK54"/>
  <sheetViews>
    <sheetView rightToLeft="1" workbookViewId="0">
      <selection activeCell="H17" sqref="H17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>
        <f>پردازش!B7</f>
        <v>100</v>
      </c>
      <c r="V2" s="17">
        <f>-1*S2</f>
        <v>-100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پردازش!B6</f>
        <v>4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4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100</v>
      </c>
      <c r="V5" s="14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4">
        <f t="shared" si="0"/>
        <v>100</v>
      </c>
      <c r="AJ5" s="14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>
        <f>SUM(V6:AJ6)</f>
        <v>0</v>
      </c>
      <c r="V6" s="14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2"/>
  <sheetViews>
    <sheetView rightToLeft="1" workbookViewId="0">
      <selection activeCell="T8" sqref="T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پردازش!S28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S23=11,10,IF(AND(پردازش!S23&lt;=14,پردازش!S23&gt;=12),12,IF(AND(پردازش!S23&lt;=17,پردازش!S23&gt;=15),15,IF(AND(پردازش!S23&lt;=22,پردازش!S23&gt;=18),18,IF(AND(پردازش!S23&lt;=29,پردازش!S23&gt;=23),23,IF(AND(پردازش!S23&lt;=42,پردازش!S23&gt;=30),30,IF(AND(پردازش!S23&lt;=66,پردازش!S23&gt;=43),43,IF(پردازش!S23&gt;=67,67,پردازش!S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46">
        <v>78</v>
      </c>
      <c r="J15" s="18">
        <v>76</v>
      </c>
      <c r="K15" s="4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46">
        <v>70</v>
      </c>
      <c r="J20" s="18">
        <v>69</v>
      </c>
      <c r="K20" s="4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46">
        <v>64</v>
      </c>
      <c r="J25" s="18">
        <v>62</v>
      </c>
      <c r="K25" s="4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46">
        <v>51</v>
      </c>
      <c r="J36" s="18">
        <v>49</v>
      </c>
      <c r="K36" s="4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46">
        <v>45</v>
      </c>
      <c r="J41" s="18">
        <v>43</v>
      </c>
      <c r="K41" s="4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K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>IF(AND($V$5=F4,$V$4&lt;F51),0,0)</f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>IF(AND($V$5=O4,$V$4&lt;O51),0,0)</f>
        <v>#DIV/0!</v>
      </c>
      <c r="AK52" s="71" t="e">
        <f t="shared" si="30"/>
        <v>#DIV/0!</v>
      </c>
    </row>
  </sheetData>
  <sheetProtection algorithmName="SHA-512" hashValue="ZJS3E7wLnTaLykAUfBHrqlWrDyb1Mz7lAGgbymlE63Nialqu2XKkeJVMiKGA6l4Vxl2NpksGd5zfsD2wYXNf6g==" saltValue="RudiyXxSACfESxqSZgWjdw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>
        <f>پردازش!B8</f>
        <v>100</v>
      </c>
      <c r="V2" s="17">
        <f>S2*-1</f>
        <v>-100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پردازش!B6</f>
        <v>4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4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100</v>
      </c>
      <c r="V5" s="14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100</v>
      </c>
      <c r="AJ5" s="14">
        <f t="shared" si="0"/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>
        <f>SUM(V6:AJ6)</f>
        <v>0</v>
      </c>
      <c r="V6" s="14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پردازش!M24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پردازش!M25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K54"/>
  <sheetViews>
    <sheetView rightToLeft="1" workbookViewId="0">
      <selection activeCell="N13" sqref="N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K54"/>
  <sheetViews>
    <sheetView rightToLeft="1" workbookViewId="0">
      <selection activeCell="J10" sqref="J10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پردازش!Y25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پردازش!Y23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VwOpG8JZ4X1WanGu9bdeoTF/1YCIQwkH3WLUXCksr+aBG8IbSryAzDnO0efipVi80h2vv4kmpmIoidk8fvD6A==" saltValue="xGlmwjfVEI54oQ4Erkvr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پردازش!S25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mVVm2NIHM1WfCBzD6Mj+JBPhEtoPA+Q/ht7FIxQwbZ7F7zgjHVuEwvQzlGKEdYIo/tVsvbmvZIAUoQHofPiUg==" saltValue="gAUjaDfJwHvXKYVCM3Au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topLeftCell="J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پردازش!Y24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پردازش!Y23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mnjW75DfzA/+QYMsTk9keizEseS3i7Sf+7P4Ncm4y957pt3q9UepGfo4FYPIxPKPn49JHm7QZNICITkbNt8tMA==" saltValue="+xO3e1VVk139OFzMLtmC5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206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6384" width="9.125" style="44"/>
  </cols>
  <sheetData>
    <row r="1" spans="1:14" ht="46.5" customHeight="1" x14ac:dyDescent="0.2"/>
    <row r="2" spans="1:14" ht="20.25" customHeight="1" x14ac:dyDescent="0.2">
      <c r="A2" s="96" t="s">
        <v>125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 customHeight="1" x14ac:dyDescent="0.2">
      <c r="A3" s="133" t="s">
        <v>71</v>
      </c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  <c r="M3" s="134"/>
      <c r="N3" s="134"/>
    </row>
    <row r="4" spans="1:14" ht="18" customHeight="1" x14ac:dyDescent="0.2">
      <c r="A4" s="133" t="s">
        <v>74</v>
      </c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  <c r="M4" s="134"/>
      <c r="N4" s="134"/>
    </row>
    <row r="5" spans="1:14" ht="19.5" customHeight="1" x14ac:dyDescent="0.2">
      <c r="A5" s="133" t="s">
        <v>75</v>
      </c>
      <c r="B5" s="133"/>
      <c r="C5" s="133"/>
      <c r="D5" s="133"/>
      <c r="E5" s="133"/>
      <c r="F5" s="133"/>
      <c r="G5" s="133"/>
      <c r="H5" s="133"/>
      <c r="I5" s="134"/>
      <c r="J5" s="134"/>
      <c r="K5" s="134"/>
      <c r="L5" s="134"/>
      <c r="M5" s="134"/>
      <c r="N5" s="134"/>
    </row>
    <row r="6" spans="1:14" ht="15" customHeight="1" x14ac:dyDescent="0.2">
      <c r="A6" s="133" t="s">
        <v>123</v>
      </c>
      <c r="B6" s="133"/>
      <c r="C6" s="133"/>
      <c r="D6" s="133"/>
      <c r="E6" s="133"/>
      <c r="F6" s="133"/>
      <c r="G6" s="133"/>
      <c r="H6" s="133"/>
      <c r="I6" s="134"/>
      <c r="J6" s="134"/>
      <c r="K6" s="134"/>
      <c r="L6" s="134"/>
      <c r="M6" s="134"/>
      <c r="N6" s="134"/>
    </row>
    <row r="7" spans="1:14" ht="15" customHeight="1" x14ac:dyDescent="0.2">
      <c r="A7" s="139" t="s">
        <v>49</v>
      </c>
      <c r="B7" s="142" t="s">
        <v>102</v>
      </c>
      <c r="C7" s="143"/>
      <c r="D7" s="143"/>
      <c r="E7" s="144"/>
      <c r="F7" s="137" t="s">
        <v>50</v>
      </c>
      <c r="G7" s="138"/>
      <c r="H7" s="138"/>
      <c r="I7" s="138"/>
      <c r="J7" s="138"/>
      <c r="K7" s="138"/>
      <c r="L7" s="138"/>
      <c r="M7" s="138"/>
      <c r="N7" s="138"/>
    </row>
    <row r="8" spans="1:14" ht="15" customHeight="1" x14ac:dyDescent="0.2">
      <c r="A8" s="140"/>
      <c r="B8" s="135" t="s">
        <v>51</v>
      </c>
      <c r="C8" s="135" t="s">
        <v>52</v>
      </c>
      <c r="D8" s="135" t="s">
        <v>53</v>
      </c>
      <c r="E8" s="135" t="s">
        <v>54</v>
      </c>
      <c r="F8" s="135" t="s">
        <v>55</v>
      </c>
      <c r="G8" s="135" t="s">
        <v>56</v>
      </c>
      <c r="H8" s="135" t="s">
        <v>57</v>
      </c>
      <c r="I8" s="135" t="s">
        <v>58</v>
      </c>
      <c r="J8" s="135" t="s">
        <v>59</v>
      </c>
      <c r="K8" s="133" t="s">
        <v>104</v>
      </c>
      <c r="L8" s="133"/>
      <c r="M8" s="135" t="s">
        <v>105</v>
      </c>
      <c r="N8" s="135" t="s">
        <v>106</v>
      </c>
    </row>
    <row r="9" spans="1:14" ht="19.5" customHeight="1" x14ac:dyDescent="0.2">
      <c r="A9" s="141"/>
      <c r="B9" s="136"/>
      <c r="C9" s="136"/>
      <c r="D9" s="136"/>
      <c r="E9" s="136"/>
      <c r="F9" s="136"/>
      <c r="G9" s="136"/>
      <c r="H9" s="136"/>
      <c r="I9" s="136"/>
      <c r="J9" s="136"/>
      <c r="K9" s="7" t="s">
        <v>112</v>
      </c>
      <c r="L9" s="50" t="s">
        <v>113</v>
      </c>
      <c r="M9" s="136"/>
      <c r="N9" s="136"/>
    </row>
    <row r="10" spans="1:14" ht="16.5" customHeight="1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3"/>
      <c r="L10" s="51"/>
      <c r="M10" s="43"/>
      <c r="N10" s="43"/>
    </row>
    <row r="11" spans="1:14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3"/>
      <c r="L11" s="9"/>
      <c r="M11" s="43"/>
      <c r="N11" s="43"/>
    </row>
    <row r="12" spans="1:14" ht="18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3"/>
      <c r="L12" s="9"/>
      <c r="M12" s="43"/>
      <c r="N12" s="43"/>
    </row>
    <row r="13" spans="1:14" ht="15.75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3"/>
      <c r="L13" s="9"/>
      <c r="M13" s="43"/>
      <c r="N13" s="43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3"/>
      <c r="L14" s="9"/>
      <c r="M14" s="43"/>
      <c r="N14" s="43"/>
    </row>
    <row r="15" spans="1:14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3"/>
      <c r="L15" s="9"/>
      <c r="M15" s="43"/>
      <c r="N15" s="43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3"/>
      <c r="L16" s="9"/>
      <c r="M16" s="43"/>
      <c r="N16" s="43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3"/>
      <c r="L17" s="9"/>
      <c r="M17" s="43"/>
      <c r="N17" s="43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3"/>
      <c r="L18" s="9"/>
      <c r="M18" s="43"/>
      <c r="N18" s="43"/>
    </row>
    <row r="19" spans="1:14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3"/>
      <c r="L19" s="9"/>
      <c r="M19" s="43"/>
      <c r="N19" s="43"/>
    </row>
    <row r="20" spans="1:14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3"/>
      <c r="L20" s="9"/>
      <c r="M20" s="43"/>
      <c r="N20" s="43"/>
    </row>
    <row r="21" spans="1:14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3"/>
      <c r="L21" s="9"/>
      <c r="M21" s="43"/>
      <c r="N21" s="43"/>
    </row>
    <row r="22" spans="1:14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3"/>
      <c r="L22" s="9"/>
      <c r="M22" s="43"/>
      <c r="N22" s="43"/>
    </row>
    <row r="23" spans="1:14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3"/>
      <c r="L23" s="9"/>
      <c r="M23" s="43"/>
      <c r="N23" s="43"/>
    </row>
    <row r="24" spans="1:14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3"/>
      <c r="L24" s="9"/>
      <c r="M24" s="43"/>
      <c r="N24" s="43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3"/>
      <c r="L25" s="9"/>
      <c r="M25" s="43"/>
      <c r="N25" s="43"/>
    </row>
    <row r="26" spans="1:14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3"/>
      <c r="L26" s="9"/>
      <c r="M26" s="43"/>
      <c r="N26" s="43"/>
    </row>
    <row r="27" spans="1:14" ht="18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3"/>
      <c r="L27" s="9"/>
      <c r="M27" s="43"/>
      <c r="N27" s="43"/>
    </row>
    <row r="28" spans="1:14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3"/>
      <c r="L28" s="9"/>
      <c r="M28" s="43"/>
      <c r="N28" s="43"/>
    </row>
    <row r="29" spans="1:14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3"/>
      <c r="L29" s="9"/>
      <c r="M29" s="43"/>
      <c r="N29" s="43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3"/>
      <c r="L30" s="9"/>
      <c r="M30" s="43"/>
      <c r="N30" s="43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3"/>
      <c r="L31" s="9"/>
      <c r="M31" s="43"/>
      <c r="N31" s="43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3"/>
      <c r="L32" s="9"/>
      <c r="M32" s="43"/>
      <c r="N32" s="43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3"/>
      <c r="L33" s="9"/>
      <c r="M33" s="43"/>
      <c r="N33" s="43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3"/>
      <c r="L34" s="9"/>
      <c r="M34" s="43"/>
      <c r="N34" s="43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3"/>
      <c r="L35" s="9"/>
      <c r="M35" s="43"/>
      <c r="N35" s="43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3"/>
      <c r="L36" s="9"/>
      <c r="M36" s="43"/>
      <c r="N36" s="43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3"/>
      <c r="L37" s="9"/>
      <c r="M37" s="43"/>
      <c r="N37" s="43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3"/>
      <c r="L38" s="9"/>
      <c r="M38" s="43"/>
      <c r="N38" s="43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3"/>
      <c r="L39" s="9"/>
      <c r="M39" s="43"/>
      <c r="N39" s="43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3"/>
      <c r="L40" s="9"/>
      <c r="M40" s="43"/>
      <c r="N40" s="43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3"/>
      <c r="L41" s="9"/>
      <c r="M41" s="43"/>
      <c r="N41" s="43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3"/>
      <c r="L42" s="9"/>
      <c r="M42" s="43"/>
      <c r="N42" s="43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3"/>
      <c r="L43" s="9"/>
      <c r="M43" s="43"/>
      <c r="N43" s="43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3"/>
      <c r="L44" s="9"/>
      <c r="M44" s="43"/>
      <c r="N44" s="43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3"/>
      <c r="L45" s="9"/>
      <c r="M45" s="43"/>
      <c r="N45" s="43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3"/>
      <c r="L46" s="9"/>
      <c r="M46" s="43"/>
      <c r="N46" s="43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3"/>
      <c r="L47" s="9"/>
      <c r="M47" s="43"/>
      <c r="N47" s="43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3"/>
      <c r="L48" s="9"/>
      <c r="M48" s="43"/>
      <c r="N48" s="43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3"/>
      <c r="L49" s="9"/>
      <c r="M49" s="43"/>
      <c r="N49" s="43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3"/>
      <c r="L50" s="9"/>
      <c r="M50" s="43"/>
      <c r="N50" s="43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3"/>
      <c r="L51" s="9"/>
      <c r="M51" s="43"/>
      <c r="N51" s="43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3"/>
      <c r="L52" s="9"/>
      <c r="M52" s="43"/>
      <c r="N52" s="43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3"/>
      <c r="L53" s="9"/>
      <c r="M53" s="43"/>
      <c r="N53" s="43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3"/>
      <c r="L54" s="9"/>
      <c r="M54" s="43"/>
      <c r="N54" s="43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3"/>
      <c r="L55" s="9"/>
      <c r="M55" s="43"/>
      <c r="N55" s="43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3"/>
      <c r="L56" s="9"/>
      <c r="M56" s="43"/>
      <c r="N56" s="43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3"/>
      <c r="L57" s="9"/>
      <c r="M57" s="43"/>
      <c r="N57" s="43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3"/>
      <c r="L58" s="9"/>
      <c r="M58" s="43"/>
      <c r="N58" s="43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3"/>
      <c r="L59" s="9"/>
      <c r="M59" s="43"/>
      <c r="N59" s="43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3"/>
      <c r="L60" s="9"/>
      <c r="M60" s="43"/>
      <c r="N60" s="43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3"/>
      <c r="L61" s="9"/>
      <c r="M61" s="43"/>
      <c r="N61" s="43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3"/>
      <c r="L62" s="9"/>
      <c r="M62" s="43"/>
      <c r="N62" s="43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3"/>
      <c r="L63" s="9"/>
      <c r="M63" s="43"/>
      <c r="N63" s="43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3"/>
      <c r="L64" s="9"/>
      <c r="M64" s="43"/>
      <c r="N64" s="43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3"/>
      <c r="L65" s="9"/>
      <c r="M65" s="43"/>
      <c r="N65" s="43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3"/>
      <c r="L66" s="9"/>
      <c r="M66" s="43"/>
      <c r="N66" s="43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3"/>
      <c r="L67" s="9"/>
      <c r="M67" s="43"/>
      <c r="N67" s="43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3"/>
      <c r="L68" s="9"/>
      <c r="M68" s="43"/>
      <c r="N68" s="43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3"/>
      <c r="L69" s="9"/>
      <c r="M69" s="43"/>
      <c r="N69" s="43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3"/>
      <c r="L70" s="9"/>
      <c r="M70" s="43"/>
      <c r="N70" s="43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3"/>
      <c r="L71" s="9"/>
      <c r="M71" s="43"/>
      <c r="N71" s="43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3"/>
      <c r="L72" s="9"/>
      <c r="M72" s="43"/>
      <c r="N72" s="43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3"/>
      <c r="L73" s="9"/>
      <c r="M73" s="43"/>
      <c r="N73" s="43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3"/>
      <c r="L74" s="9"/>
      <c r="M74" s="43"/>
      <c r="N74" s="43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3"/>
      <c r="L75" s="9"/>
      <c r="M75" s="43"/>
      <c r="N75" s="43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3"/>
      <c r="L76" s="9"/>
      <c r="M76" s="43"/>
      <c r="N76" s="43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3"/>
      <c r="L77" s="9"/>
      <c r="M77" s="43"/>
      <c r="N77" s="43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3"/>
      <c r="L78" s="9"/>
      <c r="M78" s="43"/>
      <c r="N78" s="43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3"/>
      <c r="L79" s="9"/>
      <c r="M79" s="43"/>
      <c r="N79" s="43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3"/>
      <c r="L80" s="9"/>
      <c r="M80" s="43"/>
      <c r="N80" s="43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3"/>
      <c r="L81" s="9"/>
      <c r="M81" s="43"/>
      <c r="N81" s="43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3"/>
      <c r="L82" s="9"/>
      <c r="M82" s="43"/>
      <c r="N82" s="43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3"/>
      <c r="L83" s="9"/>
      <c r="M83" s="43"/>
      <c r="N83" s="43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3"/>
      <c r="L84" s="9"/>
      <c r="M84" s="43"/>
      <c r="N84" s="43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3"/>
      <c r="L85" s="9"/>
      <c r="M85" s="43"/>
      <c r="N85" s="43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3"/>
      <c r="L86" s="9"/>
      <c r="M86" s="43"/>
      <c r="N86" s="43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3"/>
      <c r="L87" s="9"/>
      <c r="M87" s="43"/>
      <c r="N87" s="43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3"/>
      <c r="L88" s="9"/>
      <c r="M88" s="43"/>
      <c r="N88" s="43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3"/>
      <c r="L89" s="9"/>
      <c r="M89" s="43"/>
      <c r="N89" s="43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3"/>
      <c r="L90" s="9"/>
      <c r="M90" s="43"/>
      <c r="N90" s="43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3"/>
      <c r="L91" s="9"/>
      <c r="M91" s="43"/>
      <c r="N91" s="43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3"/>
      <c r="L92" s="9"/>
      <c r="M92" s="43"/>
      <c r="N92" s="43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3"/>
      <c r="L93" s="9"/>
      <c r="M93" s="43"/>
      <c r="N93" s="43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3"/>
      <c r="L94" s="9"/>
      <c r="M94" s="43"/>
      <c r="N94" s="43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3"/>
      <c r="L95" s="9"/>
      <c r="M95" s="43"/>
      <c r="N95" s="43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3"/>
      <c r="L96" s="9"/>
      <c r="M96" s="43"/>
      <c r="N96" s="43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3"/>
      <c r="L97" s="9"/>
      <c r="M97" s="43"/>
      <c r="N97" s="43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3"/>
      <c r="L98" s="9"/>
      <c r="M98" s="43"/>
      <c r="N98" s="43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3"/>
      <c r="L99" s="9"/>
      <c r="M99" s="43"/>
      <c r="N99" s="43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3"/>
      <c r="L100" s="9"/>
      <c r="M100" s="43"/>
      <c r="N100" s="43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3"/>
      <c r="L101" s="9"/>
      <c r="M101" s="43"/>
      <c r="N101" s="43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3"/>
      <c r="L102" s="9"/>
      <c r="M102" s="43"/>
      <c r="N102" s="43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3"/>
      <c r="L103" s="9"/>
      <c r="M103" s="43"/>
      <c r="N103" s="43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3"/>
      <c r="L104" s="9"/>
      <c r="M104" s="43"/>
      <c r="N104" s="43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3"/>
      <c r="L105" s="9"/>
      <c r="M105" s="43"/>
      <c r="N105" s="43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3"/>
      <c r="L106" s="9"/>
      <c r="M106" s="43"/>
      <c r="N106" s="43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3"/>
      <c r="L107" s="9"/>
      <c r="M107" s="43"/>
      <c r="N107" s="43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3"/>
      <c r="L108" s="9"/>
      <c r="M108" s="43"/>
      <c r="N108" s="43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3"/>
      <c r="L109" s="9"/>
      <c r="M109" s="43"/>
      <c r="N109" s="43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3"/>
      <c r="L110" s="9"/>
      <c r="M110" s="43"/>
      <c r="N110" s="43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3"/>
      <c r="L111" s="9"/>
      <c r="M111" s="43"/>
      <c r="N111" s="43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3"/>
      <c r="L112" s="9"/>
      <c r="M112" s="43"/>
      <c r="N112" s="43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3"/>
      <c r="L113" s="9"/>
      <c r="M113" s="43"/>
      <c r="N113" s="43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3"/>
      <c r="L114" s="9"/>
      <c r="M114" s="43"/>
      <c r="N114" s="43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3"/>
      <c r="L115" s="9"/>
      <c r="M115" s="43"/>
      <c r="N115" s="43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3"/>
      <c r="L116" s="9"/>
      <c r="M116" s="43"/>
      <c r="N116" s="43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3"/>
      <c r="L117" s="9"/>
      <c r="M117" s="43"/>
      <c r="N117" s="43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3"/>
      <c r="L118" s="9"/>
      <c r="M118" s="43"/>
      <c r="N118" s="43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3"/>
      <c r="L119" s="9"/>
      <c r="M119" s="43"/>
      <c r="N119" s="43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3"/>
      <c r="L120" s="9"/>
      <c r="M120" s="43"/>
      <c r="N120" s="43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3"/>
      <c r="L121" s="9"/>
      <c r="M121" s="43"/>
      <c r="N121" s="43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3"/>
      <c r="L122" s="9"/>
      <c r="M122" s="43"/>
      <c r="N122" s="43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3"/>
      <c r="L123" s="9"/>
      <c r="M123" s="43"/>
      <c r="N123" s="43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3"/>
      <c r="L124" s="9"/>
      <c r="M124" s="43"/>
      <c r="N124" s="43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3"/>
      <c r="L125" s="9"/>
      <c r="M125" s="43"/>
      <c r="N125" s="43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3"/>
      <c r="L126" s="9"/>
      <c r="M126" s="43"/>
      <c r="N126" s="43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3"/>
      <c r="L127" s="9"/>
      <c r="M127" s="43"/>
      <c r="N127" s="43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3"/>
      <c r="L128" s="9"/>
      <c r="M128" s="43"/>
      <c r="N128" s="43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3"/>
      <c r="L129" s="9"/>
      <c r="M129" s="43"/>
      <c r="N129" s="43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3"/>
      <c r="L130" s="9"/>
      <c r="M130" s="43"/>
      <c r="N130" s="43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3"/>
      <c r="L131" s="9"/>
      <c r="M131" s="43"/>
      <c r="N131" s="43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3"/>
      <c r="L132" s="9"/>
      <c r="M132" s="43"/>
      <c r="N132" s="43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3"/>
      <c r="L133" s="9"/>
      <c r="M133" s="43"/>
      <c r="N133" s="43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3"/>
      <c r="L134" s="9"/>
      <c r="M134" s="43"/>
      <c r="N134" s="43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3"/>
      <c r="L135" s="9"/>
      <c r="M135" s="43"/>
      <c r="N135" s="43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3"/>
      <c r="L136" s="9"/>
      <c r="M136" s="43"/>
      <c r="N136" s="43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3"/>
      <c r="L137" s="9"/>
      <c r="M137" s="43"/>
      <c r="N137" s="43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3"/>
      <c r="L138" s="9"/>
      <c r="M138" s="43"/>
      <c r="N138" s="43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3"/>
      <c r="L139" s="9"/>
      <c r="M139" s="43"/>
      <c r="N139" s="43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3"/>
      <c r="L140" s="9"/>
      <c r="M140" s="43"/>
      <c r="N140" s="43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3"/>
      <c r="L141" s="9"/>
      <c r="M141" s="43"/>
      <c r="N141" s="43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3"/>
      <c r="L142" s="9"/>
      <c r="M142" s="43"/>
      <c r="N142" s="43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3"/>
      <c r="L143" s="9"/>
      <c r="M143" s="43"/>
      <c r="N143" s="43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3"/>
      <c r="L144" s="9"/>
      <c r="M144" s="43"/>
      <c r="N144" s="43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3"/>
      <c r="L145" s="9"/>
      <c r="M145" s="43"/>
      <c r="N145" s="43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3"/>
      <c r="L146" s="9"/>
      <c r="M146" s="43"/>
      <c r="N146" s="43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3"/>
      <c r="L147" s="9"/>
      <c r="M147" s="43"/>
      <c r="N147" s="43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3"/>
      <c r="L148" s="9"/>
      <c r="M148" s="43"/>
      <c r="N148" s="43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3"/>
      <c r="L149" s="9"/>
      <c r="M149" s="43"/>
      <c r="N149" s="43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3"/>
      <c r="L150" s="9"/>
      <c r="M150" s="43"/>
      <c r="N150" s="43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3"/>
      <c r="L151" s="9"/>
      <c r="M151" s="43"/>
      <c r="N151" s="43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3"/>
      <c r="L152" s="9"/>
      <c r="M152" s="43"/>
      <c r="N152" s="43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3"/>
      <c r="L153" s="9"/>
      <c r="M153" s="43"/>
      <c r="N153" s="43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3"/>
      <c r="L154" s="9"/>
      <c r="M154" s="43"/>
      <c r="N154" s="43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3"/>
      <c r="L155" s="9"/>
      <c r="M155" s="43"/>
      <c r="N155" s="43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3"/>
      <c r="L156" s="9"/>
      <c r="M156" s="43"/>
      <c r="N156" s="43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3"/>
      <c r="L157" s="9"/>
      <c r="M157" s="43"/>
      <c r="N157" s="43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3"/>
      <c r="L158" s="9"/>
      <c r="M158" s="43"/>
      <c r="N158" s="43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3"/>
      <c r="L159" s="9"/>
      <c r="M159" s="43"/>
      <c r="N159" s="43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3"/>
      <c r="L160" s="9"/>
      <c r="M160" s="43"/>
      <c r="N160" s="43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3"/>
      <c r="L161" s="9"/>
      <c r="M161" s="43"/>
      <c r="N161" s="43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3"/>
      <c r="L162" s="9"/>
      <c r="M162" s="43"/>
      <c r="N162" s="43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3"/>
      <c r="L163" s="9"/>
      <c r="M163" s="43"/>
      <c r="N163" s="43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3"/>
      <c r="L164" s="9"/>
      <c r="M164" s="43"/>
      <c r="N164" s="43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3"/>
      <c r="L165" s="9"/>
      <c r="M165" s="43"/>
      <c r="N165" s="43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3"/>
      <c r="L166" s="9"/>
      <c r="M166" s="43"/>
      <c r="N166" s="43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3"/>
      <c r="L167" s="9"/>
      <c r="M167" s="43"/>
      <c r="N167" s="43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3"/>
      <c r="L168" s="9"/>
      <c r="M168" s="43"/>
      <c r="N168" s="43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3"/>
      <c r="L169" s="9"/>
      <c r="M169" s="43"/>
      <c r="N169" s="43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3"/>
      <c r="L170" s="9"/>
      <c r="M170" s="43"/>
      <c r="N170" s="43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3"/>
      <c r="L171" s="9"/>
      <c r="M171" s="43"/>
      <c r="N171" s="43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3"/>
      <c r="L172" s="9"/>
      <c r="M172" s="43"/>
      <c r="N172" s="43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3"/>
      <c r="L173" s="9"/>
      <c r="M173" s="43"/>
      <c r="N173" s="43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3"/>
      <c r="L174" s="9"/>
      <c r="M174" s="43"/>
      <c r="N174" s="43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3"/>
      <c r="L175" s="9"/>
      <c r="M175" s="43"/>
      <c r="N175" s="43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3"/>
      <c r="L176" s="9"/>
      <c r="M176" s="43"/>
      <c r="N176" s="43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3"/>
      <c r="L177" s="9"/>
      <c r="M177" s="43"/>
      <c r="N177" s="43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3"/>
      <c r="L178" s="9"/>
      <c r="M178" s="43"/>
      <c r="N178" s="43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3"/>
      <c r="L179" s="9"/>
      <c r="M179" s="43"/>
      <c r="N179" s="43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3"/>
      <c r="L180" s="9"/>
      <c r="M180" s="43"/>
      <c r="N180" s="43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3"/>
      <c r="L181" s="9"/>
      <c r="M181" s="43"/>
      <c r="N181" s="43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3"/>
      <c r="L182" s="9"/>
      <c r="M182" s="43"/>
      <c r="N182" s="43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3"/>
      <c r="L183" s="9"/>
      <c r="M183" s="43"/>
      <c r="N183" s="43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3"/>
      <c r="L184" s="9"/>
      <c r="M184" s="43"/>
      <c r="N184" s="43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3"/>
      <c r="L185" s="9"/>
      <c r="M185" s="43"/>
      <c r="N185" s="43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3"/>
      <c r="L186" s="9"/>
      <c r="M186" s="43"/>
      <c r="N186" s="43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3"/>
      <c r="L187" s="9"/>
      <c r="M187" s="43"/>
      <c r="N187" s="43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3"/>
      <c r="L188" s="9"/>
      <c r="M188" s="43"/>
      <c r="N188" s="43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3"/>
      <c r="L189" s="9"/>
      <c r="M189" s="43"/>
      <c r="N189" s="43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3"/>
      <c r="L190" s="9"/>
      <c r="M190" s="43"/>
      <c r="N190" s="43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3"/>
      <c r="L191" s="9"/>
      <c r="M191" s="43"/>
      <c r="N191" s="43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3"/>
      <c r="L192" s="9"/>
      <c r="M192" s="43"/>
      <c r="N192" s="43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3"/>
      <c r="L193" s="9"/>
      <c r="M193" s="43"/>
      <c r="N193" s="43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3"/>
      <c r="L194" s="9"/>
      <c r="M194" s="43"/>
      <c r="N194" s="43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3"/>
      <c r="L195" s="9"/>
      <c r="M195" s="43"/>
      <c r="N195" s="43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3"/>
      <c r="L196" s="9"/>
      <c r="M196" s="43"/>
      <c r="N196" s="43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3"/>
      <c r="L197" s="9"/>
      <c r="M197" s="43"/>
      <c r="N197" s="43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3"/>
      <c r="L198" s="9"/>
      <c r="M198" s="43"/>
      <c r="N198" s="43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3"/>
      <c r="L199" s="9"/>
      <c r="M199" s="43"/>
      <c r="N199" s="43"/>
    </row>
    <row r="200" spans="1:14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3"/>
      <c r="L200" s="9"/>
      <c r="M200" s="43"/>
      <c r="N200" s="43"/>
    </row>
    <row r="203" spans="1:14" ht="15" customHeight="1" x14ac:dyDescent="0.2"/>
    <row r="204" spans="1:14" ht="18.75" customHeight="1" x14ac:dyDescent="0.2"/>
    <row r="205" spans="1:14" ht="18.75" customHeight="1" x14ac:dyDescent="0.2"/>
    <row r="206" spans="1:14" ht="18.75" customHeight="1" x14ac:dyDescent="0.2"/>
  </sheetData>
  <mergeCells count="24">
    <mergeCell ref="A2:N2"/>
    <mergeCell ref="I5:N5"/>
    <mergeCell ref="I6:N6"/>
    <mergeCell ref="F7:N7"/>
    <mergeCell ref="M8:M9"/>
    <mergeCell ref="I8:I9"/>
    <mergeCell ref="J8:J9"/>
    <mergeCell ref="N8:N9"/>
    <mergeCell ref="A3:H3"/>
    <mergeCell ref="I3:N3"/>
    <mergeCell ref="A7:A9"/>
    <mergeCell ref="B7:E7"/>
    <mergeCell ref="A4:H4"/>
    <mergeCell ref="A5:H5"/>
    <mergeCell ref="B8:B9"/>
    <mergeCell ref="C8:C9"/>
    <mergeCell ref="K8:L8"/>
    <mergeCell ref="I4:N4"/>
    <mergeCell ref="D8:D9"/>
    <mergeCell ref="E8:E9"/>
    <mergeCell ref="A6:H6"/>
    <mergeCell ref="F8:F9"/>
    <mergeCell ref="G8:G9"/>
    <mergeCell ref="H8:H9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200-000000000000}">
          <x14:formula1>
            <xm:f>پردازش!$AA$21:$AA$22</xm:f>
          </x14:formula1>
          <xm:sqref>I3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205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1" width="9.125" style="44"/>
    <col min="12" max="12" width="8.375" style="44" customWidth="1"/>
    <col min="13" max="16384" width="9.125" style="44"/>
  </cols>
  <sheetData>
    <row r="1" spans="1:13" ht="44.25" customHeight="1" x14ac:dyDescent="0.2"/>
    <row r="2" spans="1:13" ht="19.5" customHeight="1" x14ac:dyDescent="0.2">
      <c r="A2" s="96" t="s">
        <v>125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8" customHeight="1" x14ac:dyDescent="0.2">
      <c r="A3" s="133" t="s">
        <v>74</v>
      </c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  <c r="M3" s="134"/>
    </row>
    <row r="4" spans="1:13" ht="19.5" customHeight="1" x14ac:dyDescent="0.2">
      <c r="A4" s="133" t="s">
        <v>75</v>
      </c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  <c r="M4" s="134"/>
    </row>
    <row r="5" spans="1:13" ht="15" customHeight="1" x14ac:dyDescent="0.2">
      <c r="A5" s="133" t="s">
        <v>123</v>
      </c>
      <c r="B5" s="133"/>
      <c r="C5" s="133"/>
      <c r="D5" s="133"/>
      <c r="E5" s="133"/>
      <c r="F5" s="133"/>
      <c r="G5" s="133"/>
      <c r="H5" s="133"/>
      <c r="I5" s="134"/>
      <c r="J5" s="134"/>
      <c r="K5" s="134"/>
      <c r="L5" s="134"/>
      <c r="M5" s="134"/>
    </row>
    <row r="6" spans="1:13" ht="15" customHeight="1" x14ac:dyDescent="0.2">
      <c r="A6" s="139" t="s">
        <v>49</v>
      </c>
      <c r="B6" s="142" t="s">
        <v>102</v>
      </c>
      <c r="C6" s="143"/>
      <c r="D6" s="143"/>
      <c r="E6" s="144"/>
      <c r="F6" s="137" t="s">
        <v>50</v>
      </c>
      <c r="G6" s="138"/>
      <c r="H6" s="138"/>
      <c r="I6" s="138"/>
      <c r="J6" s="138"/>
      <c r="K6" s="138"/>
      <c r="L6" s="138"/>
      <c r="M6" s="138"/>
    </row>
    <row r="7" spans="1:13" ht="15" customHeight="1" x14ac:dyDescent="0.2">
      <c r="A7" s="140"/>
      <c r="B7" s="135" t="s">
        <v>51</v>
      </c>
      <c r="C7" s="135" t="s">
        <v>52</v>
      </c>
      <c r="D7" s="135" t="s">
        <v>53</v>
      </c>
      <c r="E7" s="135" t="s">
        <v>54</v>
      </c>
      <c r="F7" s="135" t="s">
        <v>55</v>
      </c>
      <c r="G7" s="135" t="s">
        <v>56</v>
      </c>
      <c r="H7" s="135" t="s">
        <v>57</v>
      </c>
      <c r="I7" s="135" t="s">
        <v>58</v>
      </c>
      <c r="J7" s="135" t="s">
        <v>59</v>
      </c>
      <c r="K7" s="135" t="s">
        <v>108</v>
      </c>
      <c r="L7" s="135" t="s">
        <v>109</v>
      </c>
      <c r="M7" s="135" t="s">
        <v>110</v>
      </c>
    </row>
    <row r="8" spans="1:13" ht="28.5" customHeight="1" x14ac:dyDescent="0.2">
      <c r="A8" s="141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8"/>
      <c r="L9" s="48"/>
      <c r="M9" s="48"/>
    </row>
    <row r="10" spans="1:13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7"/>
      <c r="L10" s="49"/>
      <c r="M10" s="49"/>
    </row>
    <row r="11" spans="1:13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7"/>
      <c r="L11" s="49"/>
      <c r="M11" s="49"/>
    </row>
    <row r="12" spans="1:13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7"/>
      <c r="L12" s="49"/>
      <c r="M12" s="49"/>
    </row>
    <row r="13" spans="1:13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7"/>
      <c r="L13" s="49"/>
      <c r="M13" s="49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7"/>
      <c r="L14" s="49"/>
      <c r="M14" s="49"/>
    </row>
    <row r="15" spans="1:13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7"/>
      <c r="L15" s="49"/>
      <c r="M15" s="48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7"/>
      <c r="L16" s="49"/>
      <c r="M16" s="49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7"/>
      <c r="L17" s="49"/>
      <c r="M17" s="49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7"/>
      <c r="L18" s="49"/>
      <c r="M18" s="49"/>
    </row>
    <row r="19" spans="1:13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7"/>
      <c r="L19" s="49"/>
      <c r="M19" s="49"/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7"/>
      <c r="L20" s="49"/>
      <c r="M20" s="49"/>
    </row>
    <row r="21" spans="1:13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7"/>
      <c r="L21" s="49"/>
      <c r="M21" s="48"/>
    </row>
    <row r="22" spans="1:13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7"/>
      <c r="L22" s="49"/>
      <c r="M22" s="49"/>
    </row>
    <row r="23" spans="1:13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7"/>
      <c r="L23" s="49"/>
      <c r="M23" s="49"/>
    </row>
    <row r="24" spans="1:13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7"/>
      <c r="L24" s="49"/>
      <c r="M24" s="49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7"/>
      <c r="L25" s="49"/>
      <c r="M25" s="49"/>
    </row>
    <row r="26" spans="1:13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7"/>
      <c r="L26" s="49"/>
      <c r="M26" s="49"/>
    </row>
    <row r="27" spans="1:13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7"/>
      <c r="L27" s="49"/>
      <c r="M27" s="48"/>
    </row>
    <row r="28" spans="1:13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7"/>
      <c r="L28" s="49"/>
      <c r="M28" s="49"/>
    </row>
    <row r="29" spans="1:13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7"/>
      <c r="L29" s="49"/>
      <c r="M29" s="49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7"/>
      <c r="L30" s="49"/>
      <c r="M30" s="49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7"/>
      <c r="L31" s="49"/>
      <c r="M31" s="49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7"/>
      <c r="L32" s="49"/>
      <c r="M32" s="49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7"/>
      <c r="L33" s="49"/>
      <c r="M33" s="48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7"/>
      <c r="L34" s="49"/>
      <c r="M34" s="49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7"/>
      <c r="L35" s="49"/>
      <c r="M35" s="49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7"/>
      <c r="L36" s="49"/>
      <c r="M36" s="49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7"/>
      <c r="L37" s="49"/>
      <c r="M37" s="49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7"/>
      <c r="L38" s="49"/>
      <c r="M38" s="49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7"/>
      <c r="L39" s="49"/>
      <c r="M39" s="48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7"/>
      <c r="L40" s="49"/>
      <c r="M40" s="49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7"/>
      <c r="L41" s="49"/>
      <c r="M41" s="49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7"/>
      <c r="L42" s="49"/>
      <c r="M42" s="49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7"/>
      <c r="L43" s="49"/>
      <c r="M43" s="49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7"/>
      <c r="L44" s="49"/>
      <c r="M44" s="49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7"/>
      <c r="L45" s="49"/>
      <c r="M45" s="48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7"/>
      <c r="L46" s="49"/>
      <c r="M46" s="49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7"/>
      <c r="L47" s="49"/>
      <c r="M47" s="49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7"/>
      <c r="L48" s="49"/>
      <c r="M48" s="49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7"/>
      <c r="L49" s="49"/>
      <c r="M49" s="49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7"/>
      <c r="L50" s="49"/>
      <c r="M50" s="49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7"/>
      <c r="L51" s="49"/>
      <c r="M51" s="48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7"/>
      <c r="L52" s="49"/>
      <c r="M52" s="49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7"/>
      <c r="L53" s="49"/>
      <c r="M53" s="49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7"/>
      <c r="L54" s="49"/>
      <c r="M54" s="49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7"/>
      <c r="L55" s="49"/>
      <c r="M55" s="49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7"/>
      <c r="L56" s="49"/>
      <c r="M56" s="49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7"/>
      <c r="L57" s="49"/>
      <c r="M57" s="48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7"/>
      <c r="L58" s="49"/>
      <c r="M58" s="49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7"/>
      <c r="L59" s="49"/>
      <c r="M59" s="49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7"/>
      <c r="L60" s="49"/>
      <c r="M60" s="49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7"/>
      <c r="L61" s="49"/>
      <c r="M61" s="49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7"/>
      <c r="L62" s="49"/>
      <c r="M62" s="49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7"/>
      <c r="L63" s="49"/>
      <c r="M63" s="48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7"/>
      <c r="L64" s="49"/>
      <c r="M64" s="49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7"/>
      <c r="L65" s="49"/>
      <c r="M65" s="49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7"/>
      <c r="L66" s="49"/>
      <c r="M66" s="49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7"/>
      <c r="L67" s="49"/>
      <c r="M67" s="49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7"/>
      <c r="L68" s="49"/>
      <c r="M68" s="49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7"/>
      <c r="L69" s="49"/>
      <c r="M69" s="48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7"/>
      <c r="L70" s="49"/>
      <c r="M70" s="49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7"/>
      <c r="L71" s="49"/>
      <c r="M71" s="49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7"/>
      <c r="L72" s="49"/>
      <c r="M72" s="49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7"/>
      <c r="L73" s="49"/>
      <c r="M73" s="49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7"/>
      <c r="L74" s="49"/>
      <c r="M74" s="49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7"/>
      <c r="L75" s="49"/>
      <c r="M75" s="48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7"/>
      <c r="L76" s="49"/>
      <c r="M76" s="49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7"/>
      <c r="L77" s="49"/>
      <c r="M77" s="49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7"/>
      <c r="L78" s="49"/>
      <c r="M78" s="49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7"/>
      <c r="L79" s="49"/>
      <c r="M79" s="49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7"/>
      <c r="L80" s="49"/>
      <c r="M80" s="49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7"/>
      <c r="L81" s="49"/>
      <c r="M81" s="48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7"/>
      <c r="L82" s="49"/>
      <c r="M82" s="49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7"/>
      <c r="L83" s="49"/>
      <c r="M83" s="49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7"/>
      <c r="L84" s="49"/>
      <c r="M84" s="49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7"/>
      <c r="L85" s="49"/>
      <c r="M85" s="49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7"/>
      <c r="L86" s="49"/>
      <c r="M86" s="49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7"/>
      <c r="L87" s="49"/>
      <c r="M87" s="48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7"/>
      <c r="L88" s="49"/>
      <c r="M88" s="49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7"/>
      <c r="L89" s="49"/>
      <c r="M89" s="49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7"/>
      <c r="L90" s="49"/>
      <c r="M90" s="49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7"/>
      <c r="L91" s="49"/>
      <c r="M91" s="49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7"/>
      <c r="L92" s="49"/>
      <c r="M92" s="49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7"/>
      <c r="L93" s="49"/>
      <c r="M93" s="48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7"/>
      <c r="L94" s="49"/>
      <c r="M94" s="49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7"/>
      <c r="L95" s="49"/>
      <c r="M95" s="49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7"/>
      <c r="L96" s="49"/>
      <c r="M96" s="49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7"/>
      <c r="L97" s="49"/>
      <c r="M97" s="49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7"/>
      <c r="L98" s="49"/>
      <c r="M98" s="49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7"/>
      <c r="L99" s="49"/>
      <c r="M99" s="48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7"/>
      <c r="L100" s="49"/>
      <c r="M100" s="49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7"/>
      <c r="L101" s="49"/>
      <c r="M101" s="49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7"/>
      <c r="L102" s="49"/>
      <c r="M102" s="49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7"/>
      <c r="L103" s="49"/>
      <c r="M103" s="49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7"/>
      <c r="L104" s="49"/>
      <c r="M104" s="49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7"/>
      <c r="L105" s="49"/>
      <c r="M105" s="48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7"/>
      <c r="L106" s="49"/>
      <c r="M106" s="49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7"/>
      <c r="L107" s="49"/>
      <c r="M107" s="49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7"/>
      <c r="L108" s="49"/>
      <c r="M108" s="49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7"/>
      <c r="L109" s="49"/>
      <c r="M109" s="49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7"/>
      <c r="L110" s="49"/>
      <c r="M110" s="49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7"/>
      <c r="L111" s="49"/>
      <c r="M111" s="48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7"/>
      <c r="L112" s="49"/>
      <c r="M112" s="49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7"/>
      <c r="L113" s="49"/>
      <c r="M113" s="49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7"/>
      <c r="L114" s="49"/>
      <c r="M114" s="49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7"/>
      <c r="L115" s="49"/>
      <c r="M115" s="49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7"/>
      <c r="L116" s="49"/>
      <c r="M116" s="49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7"/>
      <c r="L117" s="49"/>
      <c r="M117" s="48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7"/>
      <c r="L118" s="49"/>
      <c r="M118" s="49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7"/>
      <c r="L119" s="49"/>
      <c r="M119" s="49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7"/>
      <c r="L120" s="49"/>
      <c r="M120" s="49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7"/>
      <c r="L121" s="49"/>
      <c r="M121" s="49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7"/>
      <c r="L122" s="49"/>
      <c r="M122" s="49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7"/>
      <c r="L123" s="49"/>
      <c r="M123" s="48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7"/>
      <c r="L124" s="49"/>
      <c r="M124" s="49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7"/>
      <c r="L125" s="49"/>
      <c r="M125" s="49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7"/>
      <c r="L126" s="49"/>
      <c r="M126" s="49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7"/>
      <c r="L127" s="49"/>
      <c r="M127" s="49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7"/>
      <c r="L128" s="49"/>
      <c r="M128" s="49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7"/>
      <c r="L129" s="49"/>
      <c r="M129" s="48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7"/>
      <c r="L130" s="49"/>
      <c r="M130" s="49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7"/>
      <c r="L131" s="49"/>
      <c r="M131" s="49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7"/>
      <c r="L132" s="49"/>
      <c r="M132" s="49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7"/>
      <c r="L133" s="49"/>
      <c r="M133" s="49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7"/>
      <c r="L134" s="49"/>
      <c r="M134" s="49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7"/>
      <c r="L135" s="49"/>
      <c r="M135" s="48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7"/>
      <c r="L136" s="49"/>
      <c r="M136" s="49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7"/>
      <c r="L137" s="49"/>
      <c r="M137" s="49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7"/>
      <c r="L138" s="49"/>
      <c r="M138" s="49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7"/>
      <c r="L139" s="49"/>
      <c r="M139" s="49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7"/>
      <c r="L140" s="49"/>
      <c r="M140" s="49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7"/>
      <c r="L141" s="49"/>
      <c r="M141" s="48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7"/>
      <c r="L142" s="49"/>
      <c r="M142" s="49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7"/>
      <c r="L143" s="49"/>
      <c r="M143" s="49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7"/>
      <c r="L144" s="49"/>
      <c r="M144" s="49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7"/>
      <c r="L145" s="49"/>
      <c r="M145" s="49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7"/>
      <c r="L146" s="49"/>
      <c r="M146" s="49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7"/>
      <c r="L147" s="49"/>
      <c r="M147" s="48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7"/>
      <c r="L148" s="49"/>
      <c r="M148" s="49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7"/>
      <c r="L149" s="49"/>
      <c r="M149" s="49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7"/>
      <c r="L150" s="49"/>
      <c r="M150" s="49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7"/>
      <c r="L151" s="49"/>
      <c r="M151" s="49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7"/>
      <c r="L152" s="49"/>
      <c r="M152" s="49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7"/>
      <c r="L153" s="49"/>
      <c r="M153" s="48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7"/>
      <c r="L154" s="49"/>
      <c r="M154" s="49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7"/>
      <c r="L155" s="49"/>
      <c r="M155" s="49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7"/>
      <c r="L156" s="49"/>
      <c r="M156" s="49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7"/>
      <c r="L157" s="49"/>
      <c r="M157" s="49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7"/>
      <c r="L158" s="49"/>
      <c r="M158" s="49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7"/>
      <c r="L159" s="49"/>
      <c r="M159" s="48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7"/>
      <c r="L160" s="49"/>
      <c r="M160" s="49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7"/>
      <c r="L161" s="49"/>
      <c r="M161" s="49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7"/>
      <c r="L162" s="49"/>
      <c r="M162" s="49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7"/>
      <c r="L163" s="49"/>
      <c r="M163" s="49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7"/>
      <c r="L164" s="49"/>
      <c r="M164" s="49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7"/>
      <c r="L165" s="49"/>
      <c r="M165" s="48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7"/>
      <c r="L166" s="49"/>
      <c r="M166" s="49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7"/>
      <c r="L167" s="49"/>
      <c r="M167" s="49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7"/>
      <c r="L168" s="49"/>
      <c r="M168" s="49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7"/>
      <c r="L169" s="49"/>
      <c r="M169" s="49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7"/>
      <c r="L170" s="49"/>
      <c r="M170" s="49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7"/>
      <c r="L171" s="49"/>
      <c r="M171" s="48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7"/>
      <c r="L172" s="49"/>
      <c r="M172" s="49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7"/>
      <c r="L173" s="49"/>
      <c r="M173" s="49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7"/>
      <c r="L174" s="49"/>
      <c r="M174" s="49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7"/>
      <c r="L175" s="49"/>
      <c r="M175" s="49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7"/>
      <c r="L176" s="49"/>
      <c r="M176" s="49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7"/>
      <c r="L177" s="49"/>
      <c r="M177" s="48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7"/>
      <c r="L178" s="49"/>
      <c r="M178" s="49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7"/>
      <c r="L179" s="49"/>
      <c r="M179" s="49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7"/>
      <c r="L180" s="49"/>
      <c r="M180" s="49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7"/>
      <c r="L181" s="49"/>
      <c r="M181" s="49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7"/>
      <c r="L182" s="49"/>
      <c r="M182" s="49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7"/>
      <c r="L183" s="49"/>
      <c r="M183" s="48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7"/>
      <c r="L184" s="49"/>
      <c r="M184" s="49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7"/>
      <c r="L185" s="49"/>
      <c r="M185" s="49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7"/>
      <c r="L186" s="49"/>
      <c r="M186" s="49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7"/>
      <c r="L187" s="49"/>
      <c r="M187" s="49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7"/>
      <c r="L188" s="49"/>
      <c r="M188" s="49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7"/>
      <c r="L189" s="49"/>
      <c r="M189" s="48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7"/>
      <c r="L190" s="49"/>
      <c r="M190" s="49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7"/>
      <c r="L191" s="49"/>
      <c r="M191" s="49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7"/>
      <c r="L192" s="49"/>
      <c r="M192" s="49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7"/>
      <c r="L193" s="49"/>
      <c r="M193" s="49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7"/>
      <c r="L194" s="49"/>
      <c r="M194" s="49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7"/>
      <c r="L195" s="49"/>
      <c r="M195" s="48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7"/>
      <c r="L196" s="49"/>
      <c r="M196" s="49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7"/>
      <c r="L197" s="49"/>
      <c r="M197" s="49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7"/>
      <c r="L198" s="49"/>
      <c r="M198" s="49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7"/>
      <c r="L199" s="49"/>
      <c r="M199" s="49"/>
    </row>
    <row r="202" spans="1:13" ht="15" customHeight="1" x14ac:dyDescent="0.2"/>
    <row r="203" spans="1:13" ht="18.75" customHeight="1" x14ac:dyDescent="0.2"/>
    <row r="204" spans="1:13" ht="18.75" customHeight="1" x14ac:dyDescent="0.2"/>
    <row r="205" spans="1:13" ht="18.75" customHeight="1" x14ac:dyDescent="0.2"/>
  </sheetData>
  <mergeCells count="22">
    <mergeCell ref="A2:M2"/>
    <mergeCell ref="I7:I8"/>
    <mergeCell ref="J7:J8"/>
    <mergeCell ref="A6:A8"/>
    <mergeCell ref="B6:E6"/>
    <mergeCell ref="F6:M6"/>
    <mergeCell ref="B7:B8"/>
    <mergeCell ref="C7:C8"/>
    <mergeCell ref="D7:D8"/>
    <mergeCell ref="E7:E8"/>
    <mergeCell ref="F7:F8"/>
    <mergeCell ref="G7:G8"/>
    <mergeCell ref="H7:H8"/>
    <mergeCell ref="K7:K8"/>
    <mergeCell ref="L7:L8"/>
    <mergeCell ref="M7:M8"/>
    <mergeCell ref="A3:H3"/>
    <mergeCell ref="I3:M3"/>
    <mergeCell ref="A4:H4"/>
    <mergeCell ref="I4:M4"/>
    <mergeCell ref="A5:H5"/>
    <mergeCell ref="I5:M5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205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4" customWidth="1"/>
    <col min="2" max="8" width="9.125" style="44"/>
    <col min="9" max="9" width="13.625" style="44" customWidth="1"/>
    <col min="10" max="16384" width="9.125" style="44"/>
  </cols>
  <sheetData>
    <row r="1" spans="1:12" ht="43.5" customHeight="1" x14ac:dyDescent="0.2"/>
    <row r="2" spans="1:12" ht="19.5" customHeight="1" x14ac:dyDescent="0.2">
      <c r="A2" s="96" t="s">
        <v>125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8" customHeight="1" x14ac:dyDescent="0.2">
      <c r="A3" s="133" t="s">
        <v>74</v>
      </c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</row>
    <row r="4" spans="1:12" ht="19.5" customHeight="1" x14ac:dyDescent="0.2">
      <c r="A4" s="133" t="s">
        <v>75</v>
      </c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</row>
    <row r="5" spans="1:12" ht="15" customHeight="1" x14ac:dyDescent="0.2">
      <c r="A5" s="133" t="s">
        <v>123</v>
      </c>
      <c r="B5" s="133"/>
      <c r="C5" s="133"/>
      <c r="D5" s="133"/>
      <c r="E5" s="133"/>
      <c r="F5" s="133"/>
      <c r="G5" s="133"/>
      <c r="H5" s="133"/>
      <c r="I5" s="134"/>
      <c r="J5" s="134"/>
      <c r="K5" s="134"/>
      <c r="L5" s="134"/>
    </row>
    <row r="6" spans="1:12" ht="15" customHeight="1" x14ac:dyDescent="0.2">
      <c r="A6" s="139" t="s">
        <v>49</v>
      </c>
      <c r="B6" s="142" t="s">
        <v>102</v>
      </c>
      <c r="C6" s="143"/>
      <c r="D6" s="143"/>
      <c r="E6" s="144"/>
      <c r="F6" s="137" t="s">
        <v>50</v>
      </c>
      <c r="G6" s="138"/>
      <c r="H6" s="138"/>
      <c r="I6" s="138"/>
      <c r="J6" s="138"/>
      <c r="K6" s="138"/>
      <c r="L6" s="138"/>
    </row>
    <row r="7" spans="1:12" ht="15" customHeight="1" x14ac:dyDescent="0.2">
      <c r="A7" s="140"/>
      <c r="B7" s="135" t="s">
        <v>51</v>
      </c>
      <c r="C7" s="135" t="s">
        <v>52</v>
      </c>
      <c r="D7" s="135" t="s">
        <v>53</v>
      </c>
      <c r="E7" s="135" t="s">
        <v>54</v>
      </c>
      <c r="F7" s="135" t="s">
        <v>55</v>
      </c>
      <c r="G7" s="135" t="s">
        <v>56</v>
      </c>
      <c r="H7" s="135" t="s">
        <v>57</v>
      </c>
      <c r="I7" s="135" t="s">
        <v>58</v>
      </c>
      <c r="J7" s="135" t="s">
        <v>59</v>
      </c>
      <c r="K7" s="135" t="s">
        <v>101</v>
      </c>
      <c r="L7" s="135" t="s">
        <v>103</v>
      </c>
    </row>
    <row r="8" spans="1:12" ht="15" customHeight="1" x14ac:dyDescent="0.2">
      <c r="A8" s="141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7"/>
      <c r="L9" s="48"/>
    </row>
    <row r="10" spans="1:12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7"/>
      <c r="L10" s="47"/>
    </row>
    <row r="11" spans="1:12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7"/>
      <c r="L11" s="47"/>
    </row>
    <row r="12" spans="1:12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7"/>
      <c r="L12" s="47"/>
    </row>
    <row r="13" spans="1:12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7"/>
      <c r="L13" s="47"/>
    </row>
    <row r="14" spans="1:12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7"/>
      <c r="L14" s="47"/>
    </row>
    <row r="15" spans="1:12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7"/>
      <c r="L15" s="47"/>
    </row>
    <row r="16" spans="1:12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7"/>
      <c r="L16" s="47"/>
    </row>
    <row r="17" spans="1:12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7"/>
      <c r="L17" s="47"/>
    </row>
    <row r="18" spans="1:12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7"/>
      <c r="L18" s="47"/>
    </row>
    <row r="19" spans="1:12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7"/>
      <c r="L19" s="47"/>
    </row>
    <row r="20" spans="1:12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7"/>
      <c r="L20" s="47"/>
    </row>
    <row r="21" spans="1:12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7"/>
      <c r="L21" s="47"/>
    </row>
    <row r="22" spans="1:12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7"/>
      <c r="L22" s="47"/>
    </row>
    <row r="23" spans="1:12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7"/>
      <c r="L23" s="47"/>
    </row>
    <row r="24" spans="1:12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7"/>
      <c r="L24" s="47"/>
    </row>
    <row r="25" spans="1:12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7"/>
      <c r="L25" s="47"/>
    </row>
    <row r="26" spans="1:12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7"/>
      <c r="L26" s="47"/>
    </row>
    <row r="27" spans="1:12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7"/>
      <c r="L27" s="47"/>
    </row>
    <row r="28" spans="1:12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7"/>
      <c r="L28" s="47"/>
    </row>
    <row r="29" spans="1:12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7"/>
      <c r="L29" s="47"/>
    </row>
    <row r="30" spans="1:12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7"/>
      <c r="L30" s="47"/>
    </row>
    <row r="31" spans="1:12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7"/>
      <c r="L31" s="47"/>
    </row>
    <row r="32" spans="1:12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7"/>
      <c r="L32" s="47"/>
    </row>
    <row r="33" spans="1:12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7"/>
      <c r="L33" s="47"/>
    </row>
    <row r="34" spans="1:12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7"/>
      <c r="L34" s="47"/>
    </row>
    <row r="35" spans="1:12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7"/>
      <c r="L35" s="47"/>
    </row>
    <row r="36" spans="1:12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7"/>
      <c r="L36" s="47"/>
    </row>
    <row r="37" spans="1:12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7"/>
      <c r="L37" s="47"/>
    </row>
    <row r="38" spans="1:12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7"/>
      <c r="L38" s="47"/>
    </row>
    <row r="39" spans="1:12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7"/>
      <c r="L39" s="47"/>
    </row>
    <row r="40" spans="1:12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7"/>
      <c r="L40" s="47"/>
    </row>
    <row r="41" spans="1:12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7"/>
      <c r="L41" s="47"/>
    </row>
    <row r="42" spans="1:12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7"/>
      <c r="L42" s="47"/>
    </row>
    <row r="43" spans="1:12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7"/>
      <c r="L43" s="47"/>
    </row>
    <row r="44" spans="1:12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7"/>
      <c r="L44" s="47"/>
    </row>
    <row r="45" spans="1:12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7"/>
      <c r="L45" s="47"/>
    </row>
    <row r="46" spans="1:12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7"/>
      <c r="L46" s="47"/>
    </row>
    <row r="47" spans="1:12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7"/>
      <c r="L47" s="47"/>
    </row>
    <row r="48" spans="1:12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7"/>
      <c r="L48" s="47"/>
    </row>
    <row r="49" spans="1:12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7"/>
      <c r="L49" s="47"/>
    </row>
    <row r="50" spans="1:12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7"/>
      <c r="L50" s="47"/>
    </row>
    <row r="51" spans="1:12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7"/>
      <c r="L51" s="47"/>
    </row>
    <row r="52" spans="1:12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7"/>
      <c r="L52" s="47"/>
    </row>
    <row r="53" spans="1:12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7"/>
      <c r="L53" s="47"/>
    </row>
    <row r="54" spans="1:12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7"/>
      <c r="L54" s="47"/>
    </row>
    <row r="55" spans="1:12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7"/>
      <c r="L55" s="47"/>
    </row>
    <row r="56" spans="1:12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7"/>
      <c r="L56" s="47"/>
    </row>
    <row r="57" spans="1:12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7"/>
      <c r="L57" s="47"/>
    </row>
    <row r="58" spans="1:12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7"/>
      <c r="L58" s="47"/>
    </row>
    <row r="59" spans="1:12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7"/>
      <c r="L59" s="47"/>
    </row>
    <row r="60" spans="1:12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7"/>
      <c r="L60" s="47"/>
    </row>
    <row r="61" spans="1:12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7"/>
      <c r="L61" s="47"/>
    </row>
    <row r="62" spans="1:12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7"/>
      <c r="L62" s="47"/>
    </row>
    <row r="63" spans="1:12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7"/>
      <c r="L63" s="47"/>
    </row>
    <row r="64" spans="1:12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7"/>
      <c r="L64" s="47"/>
    </row>
    <row r="65" spans="1:12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7"/>
      <c r="L65" s="47"/>
    </row>
    <row r="66" spans="1:12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7"/>
      <c r="L66" s="47"/>
    </row>
    <row r="67" spans="1:12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7"/>
      <c r="L67" s="47"/>
    </row>
    <row r="68" spans="1:12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7"/>
      <c r="L68" s="47"/>
    </row>
    <row r="69" spans="1:12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7"/>
      <c r="L69" s="47"/>
    </row>
    <row r="70" spans="1:12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7"/>
      <c r="L70" s="47"/>
    </row>
    <row r="71" spans="1:12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7"/>
      <c r="L71" s="47"/>
    </row>
    <row r="72" spans="1:12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7"/>
      <c r="L72" s="47"/>
    </row>
    <row r="73" spans="1:12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7"/>
      <c r="L73" s="47"/>
    </row>
    <row r="74" spans="1:12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7"/>
      <c r="L74" s="47"/>
    </row>
    <row r="75" spans="1:12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7"/>
      <c r="L75" s="47"/>
    </row>
    <row r="76" spans="1:12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7"/>
      <c r="L76" s="47"/>
    </row>
    <row r="77" spans="1:12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7"/>
      <c r="L77" s="47"/>
    </row>
    <row r="78" spans="1:12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7"/>
      <c r="L78" s="47"/>
    </row>
    <row r="79" spans="1:12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7"/>
      <c r="L79" s="47"/>
    </row>
    <row r="80" spans="1:12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7"/>
      <c r="L80" s="47"/>
    </row>
    <row r="81" spans="1:12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7"/>
      <c r="L81" s="47"/>
    </row>
    <row r="82" spans="1:12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7"/>
      <c r="L82" s="47"/>
    </row>
    <row r="83" spans="1:12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7"/>
      <c r="L83" s="47"/>
    </row>
    <row r="84" spans="1:12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7"/>
      <c r="L84" s="47"/>
    </row>
    <row r="85" spans="1:12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7"/>
      <c r="L85" s="47"/>
    </row>
    <row r="86" spans="1:12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7"/>
      <c r="L86" s="47"/>
    </row>
    <row r="87" spans="1:12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7"/>
      <c r="L87" s="47"/>
    </row>
    <row r="88" spans="1:12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7"/>
      <c r="L88" s="47"/>
    </row>
    <row r="89" spans="1:12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7"/>
      <c r="L89" s="47"/>
    </row>
    <row r="90" spans="1:12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7"/>
      <c r="L90" s="47"/>
    </row>
    <row r="91" spans="1:12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7"/>
      <c r="L91" s="47"/>
    </row>
    <row r="92" spans="1:12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7"/>
      <c r="L92" s="47"/>
    </row>
    <row r="93" spans="1:12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7"/>
      <c r="L93" s="47"/>
    </row>
    <row r="94" spans="1:12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7"/>
      <c r="L94" s="47"/>
    </row>
    <row r="95" spans="1:12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7"/>
      <c r="L95" s="47"/>
    </row>
    <row r="96" spans="1:12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7"/>
      <c r="L96" s="47"/>
    </row>
    <row r="97" spans="1:12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7"/>
      <c r="L97" s="47"/>
    </row>
    <row r="98" spans="1:12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7"/>
      <c r="L98" s="47"/>
    </row>
    <row r="99" spans="1:12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7"/>
      <c r="L99" s="47"/>
    </row>
    <row r="100" spans="1:12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7"/>
      <c r="L100" s="47"/>
    </row>
    <row r="101" spans="1:12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7"/>
      <c r="L101" s="47"/>
    </row>
    <row r="102" spans="1:12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7"/>
      <c r="L102" s="47"/>
    </row>
    <row r="103" spans="1:12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7"/>
      <c r="L103" s="47"/>
    </row>
    <row r="104" spans="1:12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7"/>
      <c r="L104" s="47"/>
    </row>
    <row r="105" spans="1:12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7"/>
      <c r="L105" s="47"/>
    </row>
    <row r="106" spans="1:12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7"/>
      <c r="L106" s="47"/>
    </row>
    <row r="107" spans="1:12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7"/>
      <c r="L107" s="47"/>
    </row>
    <row r="108" spans="1:12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7"/>
      <c r="L108" s="47"/>
    </row>
    <row r="109" spans="1:12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7"/>
      <c r="L109" s="47"/>
    </row>
    <row r="110" spans="1:12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7"/>
      <c r="L110" s="47"/>
    </row>
    <row r="111" spans="1:12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7"/>
      <c r="L111" s="47"/>
    </row>
    <row r="112" spans="1:12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7"/>
      <c r="L112" s="47"/>
    </row>
    <row r="113" spans="1:12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7"/>
      <c r="L113" s="47"/>
    </row>
    <row r="114" spans="1:12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7"/>
      <c r="L114" s="47"/>
    </row>
    <row r="115" spans="1:12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7"/>
      <c r="L115" s="47"/>
    </row>
    <row r="116" spans="1:12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7"/>
      <c r="L116" s="47"/>
    </row>
    <row r="117" spans="1:12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7"/>
      <c r="L117" s="47"/>
    </row>
    <row r="118" spans="1:12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7"/>
      <c r="L118" s="47"/>
    </row>
    <row r="119" spans="1:12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7"/>
      <c r="L119" s="47"/>
    </row>
    <row r="120" spans="1:12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7"/>
      <c r="L120" s="47"/>
    </row>
    <row r="121" spans="1:12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7"/>
      <c r="L121" s="47"/>
    </row>
    <row r="122" spans="1:12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7"/>
      <c r="L122" s="47"/>
    </row>
    <row r="123" spans="1:12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7"/>
      <c r="L123" s="47"/>
    </row>
    <row r="124" spans="1:12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7"/>
      <c r="L124" s="47"/>
    </row>
    <row r="125" spans="1:12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7"/>
      <c r="L125" s="47"/>
    </row>
    <row r="126" spans="1:12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7"/>
      <c r="L126" s="47"/>
    </row>
    <row r="127" spans="1:12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7"/>
      <c r="L127" s="47"/>
    </row>
    <row r="128" spans="1:12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7"/>
      <c r="L128" s="47"/>
    </row>
    <row r="129" spans="1:12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7"/>
      <c r="L129" s="47"/>
    </row>
    <row r="130" spans="1:12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7"/>
      <c r="L130" s="47"/>
    </row>
    <row r="131" spans="1:12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7"/>
      <c r="L131" s="47"/>
    </row>
    <row r="132" spans="1:12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7"/>
      <c r="L132" s="47"/>
    </row>
    <row r="133" spans="1:12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7"/>
      <c r="L133" s="47"/>
    </row>
    <row r="134" spans="1:12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7"/>
      <c r="L134" s="47"/>
    </row>
    <row r="135" spans="1:12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7"/>
      <c r="L135" s="47"/>
    </row>
    <row r="136" spans="1:12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7"/>
      <c r="L136" s="47"/>
    </row>
    <row r="137" spans="1:12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7"/>
      <c r="L137" s="47"/>
    </row>
    <row r="138" spans="1:12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7"/>
      <c r="L138" s="47"/>
    </row>
    <row r="139" spans="1:12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7"/>
      <c r="L139" s="47"/>
    </row>
    <row r="140" spans="1:12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7"/>
      <c r="L140" s="47"/>
    </row>
    <row r="141" spans="1:12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7"/>
      <c r="L141" s="47"/>
    </row>
    <row r="142" spans="1:12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7"/>
      <c r="L142" s="47"/>
    </row>
    <row r="143" spans="1:12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7"/>
      <c r="L143" s="47"/>
    </row>
    <row r="144" spans="1:12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7"/>
      <c r="L144" s="47"/>
    </row>
    <row r="145" spans="1:12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7"/>
      <c r="L145" s="47"/>
    </row>
    <row r="146" spans="1:12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7"/>
      <c r="L146" s="47"/>
    </row>
    <row r="147" spans="1:12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7"/>
      <c r="L147" s="47"/>
    </row>
    <row r="148" spans="1:12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7"/>
      <c r="L148" s="47"/>
    </row>
    <row r="149" spans="1:12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7"/>
      <c r="L149" s="47"/>
    </row>
    <row r="150" spans="1:12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7"/>
      <c r="L150" s="47"/>
    </row>
    <row r="151" spans="1:12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7"/>
      <c r="L151" s="47"/>
    </row>
    <row r="152" spans="1:12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7"/>
      <c r="L152" s="47"/>
    </row>
    <row r="153" spans="1:12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7"/>
      <c r="L153" s="47"/>
    </row>
    <row r="154" spans="1:12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7"/>
      <c r="L154" s="47"/>
    </row>
    <row r="155" spans="1:12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7"/>
      <c r="L155" s="47"/>
    </row>
    <row r="156" spans="1:12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7"/>
      <c r="L156" s="47"/>
    </row>
    <row r="157" spans="1:12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7"/>
      <c r="L157" s="47"/>
    </row>
    <row r="158" spans="1:12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7"/>
      <c r="L158" s="47"/>
    </row>
    <row r="159" spans="1:12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7"/>
      <c r="L159" s="47"/>
    </row>
    <row r="160" spans="1:12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7"/>
      <c r="L160" s="47"/>
    </row>
    <row r="161" spans="1:12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7"/>
      <c r="L161" s="47"/>
    </row>
    <row r="162" spans="1:12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7"/>
      <c r="L162" s="47"/>
    </row>
    <row r="163" spans="1:12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7"/>
      <c r="L163" s="47"/>
    </row>
    <row r="164" spans="1:12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7"/>
      <c r="L164" s="47"/>
    </row>
    <row r="165" spans="1:12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7"/>
      <c r="L165" s="47"/>
    </row>
    <row r="166" spans="1:12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7"/>
      <c r="L166" s="47"/>
    </row>
    <row r="167" spans="1:12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7"/>
      <c r="L167" s="47"/>
    </row>
    <row r="168" spans="1:12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7"/>
      <c r="L168" s="47"/>
    </row>
    <row r="169" spans="1:12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7"/>
      <c r="L169" s="47"/>
    </row>
    <row r="170" spans="1:12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7"/>
      <c r="L170" s="47"/>
    </row>
    <row r="171" spans="1:12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7"/>
      <c r="L171" s="47"/>
    </row>
    <row r="172" spans="1:12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7"/>
      <c r="L172" s="47"/>
    </row>
    <row r="173" spans="1:12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7"/>
      <c r="L173" s="47"/>
    </row>
    <row r="174" spans="1:12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7"/>
      <c r="L174" s="47"/>
    </row>
    <row r="175" spans="1:12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7"/>
      <c r="L175" s="47"/>
    </row>
    <row r="176" spans="1:12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7"/>
      <c r="L176" s="47"/>
    </row>
    <row r="177" spans="1:12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7"/>
      <c r="L177" s="47"/>
    </row>
    <row r="178" spans="1:12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7"/>
      <c r="L178" s="47"/>
    </row>
    <row r="179" spans="1:12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7"/>
      <c r="L179" s="47"/>
    </row>
    <row r="180" spans="1:12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7"/>
      <c r="L180" s="47"/>
    </row>
    <row r="181" spans="1:12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7"/>
      <c r="L181" s="47"/>
    </row>
    <row r="182" spans="1:12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7"/>
      <c r="L182" s="47"/>
    </row>
    <row r="183" spans="1:12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7"/>
      <c r="L183" s="47"/>
    </row>
    <row r="184" spans="1:12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7"/>
      <c r="L184" s="47"/>
    </row>
    <row r="185" spans="1:12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7"/>
      <c r="L185" s="47"/>
    </row>
    <row r="186" spans="1:12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7"/>
      <c r="L186" s="47"/>
    </row>
    <row r="187" spans="1:12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7"/>
      <c r="L187" s="47"/>
    </row>
    <row r="188" spans="1:12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7"/>
      <c r="L188" s="47"/>
    </row>
    <row r="189" spans="1:12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7"/>
      <c r="L189" s="47"/>
    </row>
    <row r="190" spans="1:12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7"/>
      <c r="L190" s="47"/>
    </row>
    <row r="191" spans="1:12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7"/>
      <c r="L191" s="47"/>
    </row>
    <row r="192" spans="1:12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7"/>
      <c r="L192" s="47"/>
    </row>
    <row r="193" spans="1:12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7"/>
      <c r="L193" s="47"/>
    </row>
    <row r="194" spans="1:12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7"/>
      <c r="L194" s="47"/>
    </row>
    <row r="195" spans="1:12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7"/>
      <c r="L195" s="47"/>
    </row>
    <row r="196" spans="1:12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7"/>
      <c r="L196" s="47"/>
    </row>
    <row r="197" spans="1:12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7"/>
      <c r="L197" s="47"/>
    </row>
    <row r="198" spans="1:12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7"/>
      <c r="L198" s="47"/>
    </row>
    <row r="199" spans="1:12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7"/>
      <c r="L199" s="47"/>
    </row>
    <row r="202" spans="1:12" ht="15" customHeight="1" x14ac:dyDescent="0.2"/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1">
    <mergeCell ref="A2:L2"/>
    <mergeCell ref="I7:I8"/>
    <mergeCell ref="J7:J8"/>
    <mergeCell ref="K7:K8"/>
    <mergeCell ref="A6:A8"/>
    <mergeCell ref="B6:E6"/>
    <mergeCell ref="F6:L6"/>
    <mergeCell ref="B7:B8"/>
    <mergeCell ref="C7:C8"/>
    <mergeCell ref="D7:D8"/>
    <mergeCell ref="E7:E8"/>
    <mergeCell ref="F7:F8"/>
    <mergeCell ref="G7:G8"/>
    <mergeCell ref="H7:H8"/>
    <mergeCell ref="L7:L8"/>
    <mergeCell ref="A3:H3"/>
    <mergeCell ref="I3:L3"/>
    <mergeCell ref="A4:H4"/>
    <mergeCell ref="I4:L4"/>
    <mergeCell ref="A5:H5"/>
    <mergeCell ref="I5:L5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6"/>
  <dimension ref="A1:AC32"/>
  <sheetViews>
    <sheetView rightToLeft="1" topLeftCell="A16" zoomScale="90" zoomScaleNormal="90" workbookViewId="0">
      <selection activeCell="G30" sqref="G30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  <col min="24" max="29" width="9.125" style="34"/>
  </cols>
  <sheetData>
    <row r="1" spans="1:16" x14ac:dyDescent="0.2">
      <c r="A1" s="146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47"/>
    </row>
    <row r="2" spans="1:16" ht="18" x14ac:dyDescent="0.2">
      <c r="A2" s="35" t="s">
        <v>35</v>
      </c>
      <c r="B2" s="36" t="str">
        <f>'ورودی دانه بندی'!K5</f>
        <v>-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</row>
    <row r="3" spans="1:16" ht="18" x14ac:dyDescent="0.2">
      <c r="A3" s="37" t="s">
        <v>36</v>
      </c>
      <c r="B3" s="38">
        <f>IF('ورودی دانه بندی'!K6=100,99.5,'ورودی دانه بندی'!K6)</f>
        <v>99.5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</row>
    <row r="4" spans="1:16" ht="18" x14ac:dyDescent="0.2">
      <c r="A4" s="37" t="s">
        <v>33</v>
      </c>
      <c r="B4" s="38">
        <f>AVERAGE('ورودی دانه بندی'!K13:K2002)</f>
        <v>100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</row>
    <row r="5" spans="1:16" ht="18" x14ac:dyDescent="0.2">
      <c r="A5" s="37" t="s">
        <v>34</v>
      </c>
      <c r="B5" s="39">
        <f>STDEVA('ورودی دانه بندی'!K13:K2002)</f>
        <v>0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</row>
    <row r="6" spans="1:16" ht="18" x14ac:dyDescent="0.2">
      <c r="A6" s="37" t="s">
        <v>30</v>
      </c>
      <c r="B6" s="38">
        <f>COUNT('ورودی دانه بندی'!K13:K2002)</f>
        <v>4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</row>
    <row r="7" spans="1:16" ht="18" x14ac:dyDescent="0.2">
      <c r="A7" s="37" t="s">
        <v>37</v>
      </c>
      <c r="B7" s="38">
        <f>ROUND(IF(B5&gt;0,(B2-B4)/B5,IF(B2&gt;=B4,100,0)),2)</f>
        <v>100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</row>
    <row r="8" spans="1:16" ht="18" x14ac:dyDescent="0.2">
      <c r="A8" s="37" t="s">
        <v>38</v>
      </c>
      <c r="B8" s="38">
        <f>ROUND(IF(B5&gt;0,(B4-B3)/B5,IF(B4&gt;=B3,100,0)),2)</f>
        <v>100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</row>
    <row r="9" spans="1:16" ht="18" x14ac:dyDescent="0.2">
      <c r="A9" s="37" t="s">
        <v>39</v>
      </c>
      <c r="B9" s="38">
        <f>IF(B2="-",100,IF(B7&lt;0,100-'Pu-الک 3 اینچ'!S6,'Pu-الک 3 اینچ'!S5))</f>
        <v>100</v>
      </c>
      <c r="C9" s="37" t="s">
        <v>39</v>
      </c>
      <c r="D9" s="38" t="e">
        <f>IF(D2="-",100,IF(D7&lt;0,100-'Pu-الک 2.5 اینچ'!S6,'Pu-الک 2.5 اینچ'!S5))</f>
        <v>#DIV/0!</v>
      </c>
      <c r="E9" s="37" t="s">
        <v>39</v>
      </c>
      <c r="F9" s="38" t="e">
        <f>IF(F2="-",100,IF(F7&lt;0,100-'Pu-  الک 2 اینچ '!S6,'Pu-  الک 2 اینچ '!S5))</f>
        <v>#DIV/0!</v>
      </c>
      <c r="G9" s="37" t="s">
        <v>39</v>
      </c>
      <c r="H9" s="38" t="e">
        <f>IF(H2="-",100,IF(H7&lt;0,100-'Pu- الک 1.5 '!S6,'Pu- الک 1.5 '!S5))</f>
        <v>#DIV/0!</v>
      </c>
      <c r="I9" s="37" t="s">
        <v>39</v>
      </c>
      <c r="J9" s="38" t="e">
        <f>IF(J2="-",100,IF(J7&lt;0,100-'Pu-الک 1 اینچ'!S6,'Pu-الک 1 اینچ'!S5))</f>
        <v>#DIV/0!</v>
      </c>
      <c r="K9" s="37" t="s">
        <v>39</v>
      </c>
      <c r="L9" s="38" t="e">
        <f>IF(L2="-",100,IF(L7&lt;0,100-'Pu-الک 3-4 اینچ '!S6,'Pu-الک 3-4 اینچ '!S5))</f>
        <v>#DIV/0!</v>
      </c>
      <c r="M9" s="37" t="s">
        <v>39</v>
      </c>
      <c r="N9" s="38" t="e">
        <f>IF(N2="-",100,IF(N7&lt;0,100-'Pu-الک 0.5 اینچ'!S6,'Pu-الک 0.5 اینچ'!S5))</f>
        <v>#DIV/0!</v>
      </c>
      <c r="O9" s="37" t="s">
        <v>39</v>
      </c>
      <c r="P9" s="38" t="e">
        <f>IF(P2="-",100,IF(P7&lt;0,100-'Pu- الک 40'!S6,'Pu- الک 40'!S5))</f>
        <v>#DIV/0!</v>
      </c>
    </row>
    <row r="10" spans="1:16" ht="18" x14ac:dyDescent="0.2">
      <c r="A10" s="37" t="s">
        <v>40</v>
      </c>
      <c r="B10" s="38">
        <f>IF(B3="-",100,IF(B8&lt;0,100-'Pl-الک 3 اینچ'!S6,'Pl-الک 3 اینچ'!S5))</f>
        <v>100</v>
      </c>
      <c r="C10" s="37" t="s">
        <v>40</v>
      </c>
      <c r="D10" s="38" t="e">
        <f>IF(D3="-",100,IF(D8&lt;0,100-'Pl-الک 2.5 اینچ'!S6,'Pl-الک 2.5 اینچ'!S5))</f>
        <v>#DIV/0!</v>
      </c>
      <c r="E10" s="37" t="s">
        <v>40</v>
      </c>
      <c r="F10" s="38" t="e">
        <f>IF(F3="-",100,IF(F8&lt;0,100-'Pl- الک 2 اینچ'!S6,'Pl- الک 2 اینچ'!S5))</f>
        <v>#DIV/0!</v>
      </c>
      <c r="G10" s="37" t="s">
        <v>40</v>
      </c>
      <c r="H10" s="38" t="e">
        <f>IF(H3="-",100,IF(H8&lt;0,100-'Pl-الک 1.5 '!S6,'Pl-الک 1.5 '!S5))</f>
        <v>#DIV/0!</v>
      </c>
      <c r="I10" s="37" t="s">
        <v>40</v>
      </c>
      <c r="J10" s="38" t="e">
        <f>IF(J3="-",100,IF(J8&lt;0,100-'Pl-الک 1 اینچ '!S6,'Pl-الک 1 اینچ '!S5))</f>
        <v>#DIV/0!</v>
      </c>
      <c r="K10" s="37" t="s">
        <v>40</v>
      </c>
      <c r="L10" s="38" t="e">
        <f>IF(L3="-",100,IF(L8&lt;0,100-'Pl-الک 3-4 اینچ'!S6,'Pl-الک 3-4 اینچ'!S5))</f>
        <v>#DIV/0!</v>
      </c>
      <c r="M10" s="37" t="s">
        <v>40</v>
      </c>
      <c r="N10" s="38" t="e">
        <f>IF(N3="-",100,IF(N8&lt;0,100-'Pl-الک 0.5 اینچ'!S6,'Pl-الک 0.5 اینچ'!S5))</f>
        <v>#DIV/0!</v>
      </c>
      <c r="O10" s="37" t="s">
        <v>40</v>
      </c>
      <c r="P10" s="38" t="e">
        <f>IF(P3="-",100,IF(P8&lt;0,100-'Pl-الک 40'!S6,'Pl-الک 40'!S5))</f>
        <v>#DIV/0!</v>
      </c>
    </row>
    <row r="11" spans="1:16" ht="18" x14ac:dyDescent="0.2">
      <c r="A11" s="37" t="s">
        <v>41</v>
      </c>
      <c r="B11" s="38">
        <f>B9+B10-100</f>
        <v>100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</row>
    <row r="12" spans="1:16" ht="18" x14ac:dyDescent="0.2">
      <c r="A12" s="37" t="s">
        <v>120</v>
      </c>
      <c r="B12" s="38">
        <f>COUNTIF('ورودی دانه بندی'!K13:K2000,"&gt;="&amp;پردازش!B3)</f>
        <v>4</v>
      </c>
      <c r="C12" s="37" t="s">
        <v>120</v>
      </c>
      <c r="D12" s="38">
        <f>COUNTIFS('ورودی دانه بندی'!L13:L2000,"&gt;="&amp;پردازش!D3,'ورودی دانه بندی'!L13:L2000,"&lt;="&amp;پردازش!D2)</f>
        <v>0</v>
      </c>
      <c r="E12" s="37" t="s">
        <v>120</v>
      </c>
      <c r="F12" s="38">
        <f>COUNTIFS('ورودی دانه بندی'!M13:M2000,"&gt;="&amp;پردازش!F3,'ورودی دانه بندی'!M13:M2000,"&lt;="&amp;پردازش!F2)</f>
        <v>0</v>
      </c>
      <c r="G12" s="37" t="s">
        <v>120</v>
      </c>
      <c r="H12" s="38">
        <f>COUNTIFS('ورودی دانه بندی'!N13:N2000,"&gt;="&amp;پردازش!H3,'ورودی دانه بندی'!N13:N2000,"&lt;="&amp;پردازش!H2)</f>
        <v>0</v>
      </c>
      <c r="I12" s="37" t="s">
        <v>120</v>
      </c>
      <c r="J12" s="38">
        <f>COUNTIFS('ورودی دانه بندی'!O13:O2000,"&gt;="&amp;پردازش!J3,'ورودی دانه بندی'!O13:O2000,"&lt;="&amp;پردازش!J2)</f>
        <v>0</v>
      </c>
      <c r="K12" s="37" t="s">
        <v>120</v>
      </c>
      <c r="L12" s="38">
        <f>COUNTIFS('ورودی دانه بندی'!P13:P2000,"&gt;="&amp;پردازش!L3,'ورودی دانه بندی'!P13:P2000,"&lt;="&amp;پردازش!L2)</f>
        <v>0</v>
      </c>
      <c r="M12" s="37" t="s">
        <v>120</v>
      </c>
      <c r="N12" s="38">
        <f>COUNTIFS('ورودی دانه بندی'!Q13:Q2000,"&gt;="&amp;پردازش!N3,'ورودی دانه بندی'!Q13:Q2000,"&lt;="&amp;پردازش!N2)</f>
        <v>0</v>
      </c>
      <c r="O12" s="37" t="s">
        <v>120</v>
      </c>
      <c r="P12" s="38">
        <f>COUNTIFS('ورودی دانه بندی'!R13:R2000,"&gt;="&amp;پردازش!P3,'ورودی دانه بندی'!R13:R2000,"&lt;="&amp;پردازش!P2)</f>
        <v>0</v>
      </c>
    </row>
    <row r="13" spans="1:16" ht="18" x14ac:dyDescent="0.2">
      <c r="A13" s="40" t="s">
        <v>63</v>
      </c>
      <c r="B13" s="38">
        <f>'Category II- الک 3 اینچ'!X4</f>
        <v>1.01</v>
      </c>
      <c r="C13" s="40" t="s">
        <v>63</v>
      </c>
      <c r="D13" s="38" t="e">
        <f>'Category II- الک 2.5 اینچ'!X4</f>
        <v>#DIV/0!</v>
      </c>
      <c r="E13" s="40" t="s">
        <v>63</v>
      </c>
      <c r="F13" s="38" t="e">
        <f>'Category II- الک 2 اینچ'!X4</f>
        <v>#DIV/0!</v>
      </c>
      <c r="G13" s="40" t="s">
        <v>63</v>
      </c>
      <c r="H13" s="38" t="e">
        <f>'Category II-الک 1.5'!X4</f>
        <v>#DIV/0!</v>
      </c>
      <c r="I13" s="40" t="s">
        <v>63</v>
      </c>
      <c r="J13" s="38" t="e">
        <f>'Category II- الک 1 اینچ '!X4</f>
        <v>#DIV/0!</v>
      </c>
      <c r="K13" s="40" t="s">
        <v>63</v>
      </c>
      <c r="L13" s="38" t="e">
        <f>'Category II- الک 3-4 اینچ '!X4</f>
        <v>#DIV/0!</v>
      </c>
      <c r="M13" s="40" t="s">
        <v>63</v>
      </c>
      <c r="N13" s="38" t="e">
        <f>'Category II-الک 0.5 اینچ'!X4</f>
        <v>#DIV/0!</v>
      </c>
      <c r="O13" s="40" t="s">
        <v>63</v>
      </c>
      <c r="P13" s="38" t="e">
        <f>'Category II-الک 40'!X4</f>
        <v>#DIV/0!</v>
      </c>
    </row>
    <row r="14" spans="1:16" ht="33" customHeight="1" x14ac:dyDescent="0.2">
      <c r="A14" s="151" t="s">
        <v>83</v>
      </c>
      <c r="B14" s="151"/>
      <c r="C14" s="151" t="s">
        <v>86</v>
      </c>
      <c r="D14" s="151"/>
      <c r="E14" s="151" t="s">
        <v>93</v>
      </c>
      <c r="F14" s="151"/>
      <c r="G14" s="152" t="s">
        <v>94</v>
      </c>
      <c r="H14" s="153"/>
      <c r="I14" s="152" t="s">
        <v>64</v>
      </c>
      <c r="J14" s="153"/>
      <c r="K14" s="152" t="s">
        <v>82</v>
      </c>
      <c r="L14" s="153"/>
      <c r="M14" s="152" t="s">
        <v>98</v>
      </c>
      <c r="N14" s="153"/>
      <c r="O14" s="152" t="s">
        <v>99</v>
      </c>
      <c r="P14" s="153"/>
    </row>
    <row r="15" spans="1:16" ht="18" x14ac:dyDescent="0.2">
      <c r="A15" s="40" t="s">
        <v>63</v>
      </c>
      <c r="B15" s="38">
        <f>IF(B5&gt;0,B13,IF(B12&gt;0,1,"Reject"))</f>
        <v>1</v>
      </c>
      <c r="C15" s="40" t="s">
        <v>63</v>
      </c>
      <c r="D15" s="38" t="e">
        <f>IF(D5&gt;0,D13,IF(D12&gt;0,1,"Reject"))</f>
        <v>#DIV/0!</v>
      </c>
      <c r="E15" s="40" t="s">
        <v>63</v>
      </c>
      <c r="F15" s="38" t="e">
        <f>IF(F5&gt;0,F13,IF(F12&gt;0,1,"Reject"))</f>
        <v>#DIV/0!</v>
      </c>
      <c r="G15" s="40" t="s">
        <v>63</v>
      </c>
      <c r="H15" s="38" t="e">
        <f>IF(H5&gt;0,H13,IF(H12&gt;0,1,"Reject"))</f>
        <v>#DIV/0!</v>
      </c>
      <c r="I15" s="40" t="s">
        <v>63</v>
      </c>
      <c r="J15" s="38" t="e">
        <f>IF(J5&gt;0,J13,IF(J12&gt;0,1,"Reject"))</f>
        <v>#DIV/0!</v>
      </c>
      <c r="K15" s="40" t="s">
        <v>63</v>
      </c>
      <c r="L15" s="38" t="e">
        <f>IF(L5&gt;0,L13,IF(L12&gt;0,1,"Reject"))</f>
        <v>#DIV/0!</v>
      </c>
      <c r="M15" s="40" t="s">
        <v>63</v>
      </c>
      <c r="N15" s="38" t="e">
        <f>IF(N5&gt;0,N13,IF(N12&gt;0,1,"Reject"))</f>
        <v>#DIV/0!</v>
      </c>
      <c r="O15" s="40" t="s">
        <v>63</v>
      </c>
      <c r="P15" s="38" t="e">
        <f>IF(P5&gt;0,P13,IF(P12&gt;0,1,"Reject"))</f>
        <v>#DIV/0!</v>
      </c>
    </row>
    <row r="18" spans="1:27" x14ac:dyDescent="0.2">
      <c r="C18" s="146" t="s">
        <v>104</v>
      </c>
      <c r="D18" s="147"/>
      <c r="F18" s="146" t="s">
        <v>105</v>
      </c>
      <c r="G18" s="147"/>
      <c r="I18" s="146" t="s">
        <v>106</v>
      </c>
      <c r="J18" s="147"/>
      <c r="L18" s="146" t="s">
        <v>109</v>
      </c>
      <c r="M18" s="147"/>
      <c r="O18" s="146" t="s">
        <v>101</v>
      </c>
      <c r="P18" s="147"/>
      <c r="R18" s="146" t="s">
        <v>103</v>
      </c>
      <c r="S18" s="147"/>
      <c r="U18" s="146" t="s">
        <v>108</v>
      </c>
      <c r="V18" s="147"/>
      <c r="X18" s="146" t="s">
        <v>110</v>
      </c>
      <c r="Y18" s="147"/>
    </row>
    <row r="19" spans="1:27" ht="18" x14ac:dyDescent="0.2">
      <c r="A19" s="41"/>
      <c r="C19" s="37" t="s">
        <v>35</v>
      </c>
      <c r="D19" s="38">
        <f>'ورودی درصدسایش و جذب آب و چگالی'!L10</f>
        <v>0</v>
      </c>
      <c r="F19" s="37" t="s">
        <v>35</v>
      </c>
      <c r="G19" s="38" t="s">
        <v>7</v>
      </c>
      <c r="I19" s="37" t="s">
        <v>35</v>
      </c>
      <c r="J19" s="38">
        <v>1</v>
      </c>
      <c r="L19" s="37" t="s">
        <v>35</v>
      </c>
      <c r="M19" s="38">
        <v>0.5</v>
      </c>
      <c r="O19" s="37" t="s">
        <v>35</v>
      </c>
      <c r="P19" s="38">
        <v>5</v>
      </c>
      <c r="R19" s="37" t="s">
        <v>35</v>
      </c>
      <c r="S19" s="38">
        <v>15</v>
      </c>
      <c r="U19" s="37" t="s">
        <v>35</v>
      </c>
      <c r="V19" s="38">
        <v>5</v>
      </c>
      <c r="X19" s="37" t="s">
        <v>35</v>
      </c>
      <c r="Y19" s="38">
        <v>1</v>
      </c>
    </row>
    <row r="20" spans="1:27" ht="18" x14ac:dyDescent="0.2">
      <c r="A20" s="41"/>
      <c r="C20" s="37" t="s">
        <v>36</v>
      </c>
      <c r="D20" s="38" t="s">
        <v>7</v>
      </c>
      <c r="F20" s="37" t="s">
        <v>36</v>
      </c>
      <c r="G20" s="38">
        <v>2.6</v>
      </c>
      <c r="I20" s="37" t="s">
        <v>36</v>
      </c>
      <c r="J20" s="38" t="s">
        <v>7</v>
      </c>
      <c r="L20" s="37" t="s">
        <v>36</v>
      </c>
      <c r="M20" s="38" t="s">
        <v>7</v>
      </c>
      <c r="O20" s="37" t="s">
        <v>36</v>
      </c>
      <c r="P20" s="38" t="s">
        <v>7</v>
      </c>
      <c r="R20" s="37" t="s">
        <v>36</v>
      </c>
      <c r="S20" s="38" t="s">
        <v>7</v>
      </c>
      <c r="U20" s="37" t="s">
        <v>36</v>
      </c>
      <c r="V20" s="38" t="s">
        <v>7</v>
      </c>
      <c r="X20" s="37" t="s">
        <v>36</v>
      </c>
      <c r="Y20" s="38" t="s">
        <v>7</v>
      </c>
    </row>
    <row r="21" spans="1:27" ht="18" x14ac:dyDescent="0.45">
      <c r="A21" s="41"/>
      <c r="C21" s="37" t="s">
        <v>33</v>
      </c>
      <c r="D21" s="38" t="e">
        <f>AVERAGE('ورودی درصدسایش و جذب آب و چگالی'!K10:K2000)</f>
        <v>#DIV/0!</v>
      </c>
      <c r="F21" s="37" t="s">
        <v>33</v>
      </c>
      <c r="G21" s="38" t="e">
        <f>AVERAGE('ورودی درصدسایش و جذب آب و چگالی'!M10:M2000)</f>
        <v>#DIV/0!</v>
      </c>
      <c r="I21" s="37" t="s">
        <v>33</v>
      </c>
      <c r="J21" s="38" t="e">
        <f>AVERAGE('ورودی درصدسایش و جذب آب و چگالی'!N10:N2000)</f>
        <v>#DIV/0!</v>
      </c>
      <c r="L21" s="37" t="s">
        <v>33</v>
      </c>
      <c r="M21" s="38" t="e">
        <f>AVERAGE('ورودی درصدکلوخه رسی ودرصدپولکی'!L9:L2002)</f>
        <v>#DIV/0!</v>
      </c>
      <c r="O21" s="37" t="s">
        <v>33</v>
      </c>
      <c r="P21" s="38" t="e">
        <f>AVERAGE('ورودی درصد میکرودوال و افت وزنی'!K9:K2002)</f>
        <v>#DIV/0!</v>
      </c>
      <c r="R21" s="37" t="s">
        <v>33</v>
      </c>
      <c r="S21" s="38" t="e">
        <f>AVERAGE('ورودی درصد میکرودوال و افت وزنی'!L9:L2002)</f>
        <v>#DIV/0!</v>
      </c>
      <c r="U21" s="37" t="s">
        <v>33</v>
      </c>
      <c r="V21" s="38" t="e">
        <f>AVERAGE('ورودی درصدکلوخه رسی ودرصدپولکی'!K9:K2002)</f>
        <v>#DIV/0!</v>
      </c>
      <c r="X21" s="37" t="s">
        <v>33</v>
      </c>
      <c r="Y21" s="38" t="e">
        <f>AVERAGE('ورودی درصدکلوخه رسی ودرصدپولکی'!M9:M2002)</f>
        <v>#DIV/0!</v>
      </c>
      <c r="Z21" s="145" t="s">
        <v>71</v>
      </c>
      <c r="AA21" s="42" t="s">
        <v>72</v>
      </c>
    </row>
    <row r="22" spans="1:27" ht="18" x14ac:dyDescent="0.45">
      <c r="A22" s="41"/>
      <c r="C22" s="37" t="s">
        <v>34</v>
      </c>
      <c r="D22" s="39" t="e">
        <f>STDEVA('ورودی درصدسایش و جذب آب و چگالی'!K10:K2000)</f>
        <v>#DIV/0!</v>
      </c>
      <c r="F22" s="37" t="s">
        <v>34</v>
      </c>
      <c r="G22" s="39" t="e">
        <f>STDEVA('ورودی درصدسایش و جذب آب و چگالی'!M10:M2000)</f>
        <v>#DIV/0!</v>
      </c>
      <c r="I22" s="37" t="s">
        <v>34</v>
      </c>
      <c r="J22" s="39" t="e">
        <f>STDEVA('ورودی درصدسایش و جذب آب و چگالی'!N10:N2000)</f>
        <v>#DIV/0!</v>
      </c>
      <c r="L22" s="37" t="s">
        <v>34</v>
      </c>
      <c r="M22" s="39" t="e">
        <f>STDEVA('ورودی درصدکلوخه رسی ودرصدپولکی'!L9:L2002)</f>
        <v>#DIV/0!</v>
      </c>
      <c r="O22" s="37" t="s">
        <v>34</v>
      </c>
      <c r="P22" s="39" t="e">
        <f>STDEVA('ورودی درصد میکرودوال و افت وزنی'!K9:K2002)</f>
        <v>#DIV/0!</v>
      </c>
      <c r="R22" s="37" t="s">
        <v>34</v>
      </c>
      <c r="S22" s="39" t="e">
        <f>STDEVA('ورودی درصد میکرودوال و افت وزنی'!L9:L2002)</f>
        <v>#DIV/0!</v>
      </c>
      <c r="U22" s="37" t="s">
        <v>34</v>
      </c>
      <c r="V22" s="39" t="e">
        <f>STDEVA('ورودی درصدکلوخه رسی ودرصدپولکی'!K9:K2002)</f>
        <v>#DIV/0!</v>
      </c>
      <c r="X22" s="37" t="s">
        <v>34</v>
      </c>
      <c r="Y22" s="39" t="e">
        <f>STDEVA('ورودی درصدکلوخه رسی ودرصدپولکی'!M9:M2002)</f>
        <v>#DIV/0!</v>
      </c>
      <c r="Z22" s="145"/>
      <c r="AA22" s="42" t="s">
        <v>73</v>
      </c>
    </row>
    <row r="23" spans="1:27" ht="18" x14ac:dyDescent="0.2">
      <c r="A23" s="41"/>
      <c r="C23" s="37" t="s">
        <v>30</v>
      </c>
      <c r="D23" s="38">
        <f>COUNT('ورودی درصدسایش و جذب آب و چگالی'!K10:K2000)</f>
        <v>0</v>
      </c>
      <c r="F23" s="37" t="s">
        <v>30</v>
      </c>
      <c r="G23" s="38">
        <f>COUNT('ورودی درصدسایش و جذب آب و چگالی'!M10:M2000)</f>
        <v>0</v>
      </c>
      <c r="I23" s="37" t="s">
        <v>30</v>
      </c>
      <c r="J23" s="38">
        <f>COUNT('ورودی درصدسایش و جذب آب و چگالی'!N10:N2000)</f>
        <v>0</v>
      </c>
      <c r="L23" s="37" t="s">
        <v>30</v>
      </c>
      <c r="M23" s="38">
        <f>COUNT('ورودی درصدکلوخه رسی ودرصدپولکی'!L9:L2002)</f>
        <v>0</v>
      </c>
      <c r="O23" s="37" t="s">
        <v>30</v>
      </c>
      <c r="P23" s="38">
        <f>COUNT('ورودی درصد میکرودوال و افت وزنی'!K9:K2002)</f>
        <v>0</v>
      </c>
      <c r="R23" s="37" t="s">
        <v>30</v>
      </c>
      <c r="S23" s="38">
        <f>COUNT('ورودی درصد میکرودوال و افت وزنی'!L9:L2002)</f>
        <v>0</v>
      </c>
      <c r="U23" s="37" t="s">
        <v>30</v>
      </c>
      <c r="V23" s="38">
        <f>COUNT('ورودی درصدکلوخه رسی ودرصدپولکی'!K9:K2002)</f>
        <v>0</v>
      </c>
      <c r="X23" s="37" t="s">
        <v>30</v>
      </c>
      <c r="Y23" s="38">
        <f>COUNT('ورودی درصدکلوخه رسی ودرصدپولکی'!M9:M2002)</f>
        <v>0</v>
      </c>
    </row>
    <row r="24" spans="1:27" ht="18" x14ac:dyDescent="0.2">
      <c r="A24" s="41"/>
      <c r="C24" s="37" t="s">
        <v>37</v>
      </c>
      <c r="D24" s="38" t="e">
        <f>ROUND(IF(D22&gt;0,(D19-D21)/D22,IF(D19&gt;=D21,100,0)),2)</f>
        <v>#DIV/0!</v>
      </c>
      <c r="F24" s="37" t="s">
        <v>37</v>
      </c>
      <c r="G24" s="38" t="e">
        <f>ROUND(IF(G22&gt;0,(G19-G21)/G22,IF(G19&gt;=G21,100,0)),2)</f>
        <v>#DIV/0!</v>
      </c>
      <c r="I24" s="37" t="s">
        <v>37</v>
      </c>
      <c r="J24" s="38" t="e">
        <f>ROUND(IF(J22&gt;0,(J19-J21)/J22,IF(J19&gt;=J21,100,0)),2)</f>
        <v>#DIV/0!</v>
      </c>
      <c r="L24" s="37" t="s">
        <v>37</v>
      </c>
      <c r="M24" s="38" t="e">
        <f>ROUND(IF(M22&gt;0,(M19-M21)/M22,IF(M19&gt;=M21,100,0)),2)</f>
        <v>#DIV/0!</v>
      </c>
      <c r="O24" s="37" t="s">
        <v>37</v>
      </c>
      <c r="P24" s="38" t="e">
        <f>ROUND(IF(P22&gt;0,(P19-P21)/P22,IF(P19&gt;=P21,100,0)),2)</f>
        <v>#DIV/0!</v>
      </c>
      <c r="R24" s="37" t="s">
        <v>37</v>
      </c>
      <c r="S24" s="38" t="e">
        <f>ROUND(IF(S22&gt;0,(S19-S21)/S22,IF(S19&gt;=S21,100,0)),2)</f>
        <v>#DIV/0!</v>
      </c>
      <c r="U24" s="37" t="s">
        <v>37</v>
      </c>
      <c r="V24" s="38" t="e">
        <f>ROUNDUP(IF(V22&gt;0,(V19-V21)/V22,IF(V19&gt;=V21,100,0)),2)</f>
        <v>#DIV/0!</v>
      </c>
      <c r="X24" s="37" t="s">
        <v>37</v>
      </c>
      <c r="Y24" s="38" t="e">
        <f>ROUNDUP(IF(Y22&gt;0,(Y19-Y21)/Y22,IF(Y19&gt;=Y21,100,0)),2)</f>
        <v>#DIV/0!</v>
      </c>
    </row>
    <row r="25" spans="1:27" ht="18" x14ac:dyDescent="0.2">
      <c r="A25" s="41"/>
      <c r="C25" s="37" t="s">
        <v>38</v>
      </c>
      <c r="D25" s="38" t="e">
        <f>ROUND(IF(D22&gt;0,(D21-D20)/D22,IF(D21&gt;=D20,100,0)),2)</f>
        <v>#DIV/0!</v>
      </c>
      <c r="F25" s="37" t="s">
        <v>38</v>
      </c>
      <c r="G25" s="38" t="e">
        <f>ROUND(IF(G22&gt;0,(G21-G20)/G22,IF(G21&gt;=G20,100,0)),2)</f>
        <v>#DIV/0!</v>
      </c>
      <c r="I25" s="37" t="s">
        <v>38</v>
      </c>
      <c r="J25" s="38" t="e">
        <f>ROUND(IF(J22&gt;0,(J21-J20)/J22,IF(J21&gt;=J20,100,0)),2)</f>
        <v>#DIV/0!</v>
      </c>
      <c r="L25" s="37" t="s">
        <v>38</v>
      </c>
      <c r="M25" s="38" t="e">
        <f>ROUND(IF(M22&gt;0,(M21-M20)/M22,IF(M21&gt;=M20,100,0)),2)</f>
        <v>#DIV/0!</v>
      </c>
      <c r="O25" s="37" t="s">
        <v>38</v>
      </c>
      <c r="P25" s="38" t="e">
        <f>ROUND(IF(P22&gt;0,(P21-P20)/P22,IF(P21&gt;=P20,100,0)),2)</f>
        <v>#DIV/0!</v>
      </c>
      <c r="R25" s="37" t="s">
        <v>38</v>
      </c>
      <c r="S25" s="38" t="e">
        <f>ROUND(IF(S22&gt;0,(S21-S20)/S22,IF(S21&gt;=S20,100,0)),2)</f>
        <v>#DIV/0!</v>
      </c>
      <c r="U25" s="37" t="s">
        <v>38</v>
      </c>
      <c r="V25" s="38" t="e">
        <f>ROUNDUP(IF(V22&gt;0,(V21-V20)/V22,IF(V21&gt;=V20,100,0)),2)</f>
        <v>#DIV/0!</v>
      </c>
      <c r="X25" s="37" t="s">
        <v>38</v>
      </c>
      <c r="Y25" s="38" t="e">
        <f>ROUNDUP(IF(Y22&gt;0,(Y21-Y20)/Y22,IF(Y21&gt;=Y20,100,0)),2)</f>
        <v>#DIV/0!</v>
      </c>
    </row>
    <row r="26" spans="1:27" ht="18" x14ac:dyDescent="0.2">
      <c r="A26" s="41"/>
      <c r="C26" s="37" t="s">
        <v>39</v>
      </c>
      <c r="D26" s="38" t="e">
        <f>IF(D19="-",100,IF(D24&lt;0,100-'Pu-درصد سایش '!S6,'Pu-درصد سایش '!S5))</f>
        <v>#DIV/0!</v>
      </c>
      <c r="F26" s="37" t="s">
        <v>39</v>
      </c>
      <c r="G26" s="38">
        <f>IF(G19="-",100,IF(G24&lt;0,100-'Pu-چگالی حقیقی بالاست '!S6,'Pu-چگالی حقیقی بالاست '!S5))</f>
        <v>100</v>
      </c>
      <c r="I26" s="37" t="s">
        <v>39</v>
      </c>
      <c r="J26" s="38" t="e">
        <f>IF(J19="-",100,IF(J24&lt;0,100-'Pu-درصد جذب آب'!S6,'Pu-درصد جذب آب'!S5))</f>
        <v>#DIV/0!</v>
      </c>
      <c r="L26" s="37" t="s">
        <v>39</v>
      </c>
      <c r="M26" s="38" t="e">
        <f>IF(M19="-",100,IF(M24&lt;0,100-'Pu-درصد کلوخه های رسی'!S6,'Pu-درصد کلوخه های رسی'!S5))</f>
        <v>#DIV/0!</v>
      </c>
      <c r="N26" s="41"/>
      <c r="O26" s="37" t="s">
        <v>39</v>
      </c>
      <c r="P26" s="38" t="e">
        <f>IF(P19="-",100,IF(P24&lt;0,100-'Pu-افت وزنی با سولفات سدیم'!S6,'Pu-افت وزنی با سولفات سدیم'!S5))</f>
        <v>#DIV/0!</v>
      </c>
      <c r="R26" s="37" t="s">
        <v>39</v>
      </c>
      <c r="S26" s="38" t="e">
        <f>IF(S19="-",100,IF(S24&lt;0,100-'Pu-درصد میکرودوال'!S6,'Pu-درصد میکرودوال'!S5))</f>
        <v>#DIV/0!</v>
      </c>
      <c r="U26" s="37" t="s">
        <v>39</v>
      </c>
      <c r="V26" s="38" t="e">
        <f>IF(V19="-",100,IF(V24&lt;0,100-'Pu-درصد پولکی'!S6,'Pu-درصد پولکی'!S5))</f>
        <v>#DIV/0!</v>
      </c>
      <c r="X26" s="37" t="s">
        <v>39</v>
      </c>
      <c r="Y26" s="38" t="e">
        <f>IF(Y19="-",100,IF(Y24&lt;0,100-'Pu-درصد ریزتر از الک200'!S6,'Pu-درصد ریزتر از الک200'!S5))</f>
        <v>#DIV/0!</v>
      </c>
    </row>
    <row r="27" spans="1:27" ht="18" x14ac:dyDescent="0.2">
      <c r="A27" s="41"/>
      <c r="C27" s="37" t="s">
        <v>40</v>
      </c>
      <c r="D27" s="38">
        <f>IF(D20="-",100,IF(D25&lt;0,100-'Pl-درصد سایش '!S6,'Pl-درصد سایش '!S5))</f>
        <v>100</v>
      </c>
      <c r="F27" s="37" t="s">
        <v>40</v>
      </c>
      <c r="G27" s="38" t="e">
        <f>IF(G20="-",100,IF(G25&lt;0,100-'Pl-چگالی حقیقی بالاست '!S6,'Pl-چگالی حقیقی بالاست '!S5))</f>
        <v>#DIV/0!</v>
      </c>
      <c r="I27" s="37" t="s">
        <v>40</v>
      </c>
      <c r="J27" s="38">
        <f>IF(J20="-",100,IF(J25&lt;0,100-'Pl-درصد جذب آب'!S6,'Pl-درصد جذب آب'!S5))</f>
        <v>100</v>
      </c>
      <c r="L27" s="37" t="s">
        <v>40</v>
      </c>
      <c r="M27" s="38">
        <f>IF(M20="-",100,IF(M25&lt;0,100-'Pl-درصد کلوخه های رسی'!S6,'Pl-درصد کلوخه های رسی'!S5))</f>
        <v>100</v>
      </c>
      <c r="O27" s="37" t="s">
        <v>40</v>
      </c>
      <c r="P27" s="38">
        <f>IF(P20="-",100,IF(P25&lt;0,100-'Pl-افت وزنی با سولفات سدیم'!S6,'Pl-افت وزنی با سولفات سدیم'!S5))</f>
        <v>100</v>
      </c>
      <c r="R27" s="37" t="s">
        <v>40</v>
      </c>
      <c r="S27" s="38">
        <f>IF(S20="-",100,IF(S25&lt;0,100-'Pl-درصد میکرودوال'!S6,'Pl-درصد میکرودوال'!S5))</f>
        <v>100</v>
      </c>
      <c r="U27" s="37" t="s">
        <v>40</v>
      </c>
      <c r="V27" s="38">
        <f>IF(V20="-",100,IF(V25&lt;0,100-'Pl-درصد پولکی'!S6,'Pl-درصد پولکی'!S5))</f>
        <v>100</v>
      </c>
      <c r="X27" s="37" t="s">
        <v>40</v>
      </c>
      <c r="Y27" s="38">
        <f>IF(Y20="-",100,IF(Y25&lt;0,100-'Pl-درصد ریزتر از الک200'!S6,'Pl-درصد ریزتر از الک200'!S5))</f>
        <v>100</v>
      </c>
    </row>
    <row r="28" spans="1:27" ht="18" x14ac:dyDescent="0.2">
      <c r="A28" s="41"/>
      <c r="C28" s="37" t="s">
        <v>41</v>
      </c>
      <c r="D28" s="38" t="e">
        <f>D26+D27-100</f>
        <v>#DIV/0!</v>
      </c>
      <c r="F28" s="37" t="s">
        <v>41</v>
      </c>
      <c r="G28" s="38" t="e">
        <f>G26+G27-100</f>
        <v>#DIV/0!</v>
      </c>
      <c r="I28" s="37" t="s">
        <v>41</v>
      </c>
      <c r="J28" s="38" t="e">
        <f>J26+J27-100</f>
        <v>#DIV/0!</v>
      </c>
      <c r="L28" s="37" t="s">
        <v>41</v>
      </c>
      <c r="M28" s="38" t="e">
        <f>M26+M27-100</f>
        <v>#DIV/0!</v>
      </c>
      <c r="O28" s="37" t="s">
        <v>41</v>
      </c>
      <c r="P28" s="38" t="e">
        <f>P26+P27-100</f>
        <v>#DIV/0!</v>
      </c>
      <c r="R28" s="37" t="s">
        <v>41</v>
      </c>
      <c r="S28" s="38" t="e">
        <f>S26+S27-100</f>
        <v>#DIV/0!</v>
      </c>
      <c r="U28" s="37" t="s">
        <v>41</v>
      </c>
      <c r="V28" s="38" t="e">
        <f>V26+V27-100</f>
        <v>#DIV/0!</v>
      </c>
      <c r="X28" s="37" t="s">
        <v>41</v>
      </c>
      <c r="Y28" s="38" t="e">
        <f>Y26+Y27-100</f>
        <v>#DIV/0!</v>
      </c>
    </row>
    <row r="29" spans="1:27" ht="18" x14ac:dyDescent="0.2">
      <c r="A29" s="41"/>
      <c r="C29" s="72" t="s">
        <v>121</v>
      </c>
      <c r="D29" s="38">
        <f>COUNTIF('ورودی درصدسایش و جذب آب و چگالی'!K10:K2000,"&lt;="&amp;پردازش!D19)</f>
        <v>0</v>
      </c>
      <c r="F29" s="72" t="s">
        <v>121</v>
      </c>
      <c r="G29" s="38">
        <f>COUNTIF('ورودی درصدسایش و جذب آب و چگالی'!M10:M2000,"&gt;="&amp;پردازش!G20)</f>
        <v>0</v>
      </c>
      <c r="I29" s="72" t="s">
        <v>121</v>
      </c>
      <c r="J29" s="38">
        <f>COUNTIF('ورودی درصدسایش و جذب آب و چگالی'!N10:N2000,"&lt;="&amp;پردازش!J19)</f>
        <v>0</v>
      </c>
      <c r="L29" s="72" t="s">
        <v>121</v>
      </c>
      <c r="M29" s="38">
        <f>COUNTIF('ورودی درصدکلوخه رسی ودرصدپولکی'!L9:L2000,"&lt;="&amp;پردازش!M19)</f>
        <v>0</v>
      </c>
      <c r="O29" s="72" t="s">
        <v>121</v>
      </c>
      <c r="P29" s="38">
        <f>COUNTIF('ورودی درصد میکرودوال و افت وزنی'!K9:K2000,"&lt;="&amp;پردازش!P19)</f>
        <v>0</v>
      </c>
      <c r="R29" s="72" t="s">
        <v>121</v>
      </c>
      <c r="S29" s="38">
        <f>COUNTIF('ورودی درصد میکرودوال و افت وزنی'!L9:L2000,"&lt;="&amp;پردازش!S19)</f>
        <v>0</v>
      </c>
      <c r="U29" s="72"/>
      <c r="V29" s="73"/>
      <c r="X29" s="72"/>
      <c r="Y29" s="73"/>
    </row>
    <row r="30" spans="1:27" ht="18" x14ac:dyDescent="0.2">
      <c r="A30" s="41"/>
      <c r="C30" s="40" t="s">
        <v>63</v>
      </c>
      <c r="D30" s="38" t="e">
        <f>'Category II-درصد سایش'!X4</f>
        <v>#DIV/0!</v>
      </c>
      <c r="F30" s="40" t="s">
        <v>63</v>
      </c>
      <c r="G30" s="38" t="e">
        <f>'Category II-چگالی حقیقی بالاست '!X4</f>
        <v>#DIV/0!</v>
      </c>
      <c r="I30" s="40" t="s">
        <v>63</v>
      </c>
      <c r="J30" s="38" t="e">
        <f>'Category II-درصد جذب آب'!X4</f>
        <v>#DIV/0!</v>
      </c>
      <c r="L30" s="40" t="s">
        <v>63</v>
      </c>
      <c r="M30" s="38" t="e">
        <f>'Category II-درصد کلوخه های رسی'!X4</f>
        <v>#DIV/0!</v>
      </c>
      <c r="O30" s="40" t="s">
        <v>63</v>
      </c>
      <c r="P30" s="38" t="e">
        <f>'Category II-افت وزنی با سولفات '!X4</f>
        <v>#DIV/0!</v>
      </c>
      <c r="R30" s="40" t="s">
        <v>63</v>
      </c>
      <c r="S30" s="38" t="e">
        <f>'Category II-درصد میکرودوال'!X4</f>
        <v>#DIV/0!</v>
      </c>
      <c r="U30" s="72"/>
      <c r="V30" s="73"/>
      <c r="X30" s="72"/>
      <c r="Y30" s="73"/>
    </row>
    <row r="31" spans="1:27" ht="35.25" customHeight="1" x14ac:dyDescent="0.2">
      <c r="A31" s="41"/>
      <c r="C31" s="148" t="s">
        <v>67</v>
      </c>
      <c r="D31" s="149"/>
      <c r="F31" s="148" t="s">
        <v>68</v>
      </c>
      <c r="G31" s="149"/>
      <c r="I31" s="148" t="s">
        <v>69</v>
      </c>
      <c r="J31" s="149"/>
      <c r="L31" s="148" t="s">
        <v>70</v>
      </c>
      <c r="M31" s="149"/>
      <c r="O31" s="148" t="s">
        <v>77</v>
      </c>
      <c r="P31" s="149"/>
      <c r="R31" s="148" t="s">
        <v>77</v>
      </c>
      <c r="S31" s="149"/>
      <c r="U31" s="148" t="s">
        <v>77</v>
      </c>
      <c r="V31" s="149"/>
      <c r="X31" s="148" t="s">
        <v>77</v>
      </c>
      <c r="Y31" s="149"/>
    </row>
    <row r="32" spans="1:27" ht="18" x14ac:dyDescent="0.2">
      <c r="A32" s="41"/>
      <c r="C32" s="40" t="s">
        <v>63</v>
      </c>
      <c r="D32" s="38" t="e">
        <f>IF(D22&gt;0,D30,IF(D29&gt;0,1,"Reject"))</f>
        <v>#DIV/0!</v>
      </c>
      <c r="F32" s="40" t="s">
        <v>63</v>
      </c>
      <c r="G32" s="38" t="e">
        <f>IF(G22&gt;0,G30,IF(G29&gt;0,1,"Reject"))</f>
        <v>#DIV/0!</v>
      </c>
      <c r="I32" s="40" t="s">
        <v>63</v>
      </c>
      <c r="J32" s="38" t="e">
        <f>IF(J22&gt;0,J30,IF(J29&gt;0,1,"Reject"))</f>
        <v>#DIV/0!</v>
      </c>
      <c r="L32" s="40" t="s">
        <v>63</v>
      </c>
      <c r="M32" s="38" t="e">
        <f>IF(M22&gt;0,M30,IF(M29&gt;0,1,"Reject"))</f>
        <v>#DIV/0!</v>
      </c>
      <c r="O32" s="40" t="s">
        <v>63</v>
      </c>
      <c r="P32" s="38" t="e">
        <f>IF(P22&gt;0,P30,IF(P29&gt;0,1,"Reject"))</f>
        <v>#DIV/0!</v>
      </c>
      <c r="R32" s="40" t="s">
        <v>63</v>
      </c>
      <c r="S32" s="38" t="e">
        <f>IF(S22&gt;0,S30,IF(S29&gt;0,1,"Reject"))</f>
        <v>#DIV/0!</v>
      </c>
      <c r="U32" s="40" t="s">
        <v>63</v>
      </c>
      <c r="V32" s="38" t="e">
        <f>'Category II-درصد پولکی'!X4</f>
        <v>#DIV/0!</v>
      </c>
      <c r="X32" s="40" t="s">
        <v>63</v>
      </c>
      <c r="Y32" s="38" t="e">
        <f>'Category II-درصد ریزتراز الک200'!X4</f>
        <v>#DIV/0!</v>
      </c>
    </row>
  </sheetData>
  <sheetProtection algorithmName="SHA-512" hashValue="T3KIFHWqESKJGp2r6ZJomFmaBfmgHmab8PtJi+Jcay6Z5ga7pNbspNzBVDJLeZIuRa9t6suZWC6h4TfHNCD9aA==" saltValue="r+ixu/7/NMP4CB3Q7PEcAw==" spinCount="100000" sheet="1" objects="1" scenarios="1"/>
  <mergeCells count="26">
    <mergeCell ref="A1:P1"/>
    <mergeCell ref="A14:B14"/>
    <mergeCell ref="C14:D14"/>
    <mergeCell ref="G14:H14"/>
    <mergeCell ref="R18:S18"/>
    <mergeCell ref="K14:L14"/>
    <mergeCell ref="M14:N14"/>
    <mergeCell ref="O14:P14"/>
    <mergeCell ref="E14:F14"/>
    <mergeCell ref="I14:J14"/>
    <mergeCell ref="C31:D31"/>
    <mergeCell ref="F31:G31"/>
    <mergeCell ref="I31:J31"/>
    <mergeCell ref="C18:D18"/>
    <mergeCell ref="F18:G18"/>
    <mergeCell ref="Z21:Z22"/>
    <mergeCell ref="I18:J18"/>
    <mergeCell ref="L18:M18"/>
    <mergeCell ref="O31:P31"/>
    <mergeCell ref="O18:P18"/>
    <mergeCell ref="X18:Y18"/>
    <mergeCell ref="X31:Y31"/>
    <mergeCell ref="L31:M31"/>
    <mergeCell ref="R31:S31"/>
    <mergeCell ref="U18:V18"/>
    <mergeCell ref="U31:V31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پردازش!S24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c51/ptwWtZ/6ZM+YuJTX4dMjrzyaFATDYz1wygR3mJEriGPwN7bLCO9TM1fKNRFRBviONIrSpNgLlpzoq9ERA==" saltValue="482EivOm+rzxctev/ko8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2"/>
  <sheetViews>
    <sheetView rightToLeft="1" workbookViewId="0">
      <selection activeCell="R8" sqref="R8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74" t="s">
        <v>14</v>
      </c>
      <c r="C1" s="74" t="s">
        <v>13</v>
      </c>
      <c r="D1" s="74" t="s">
        <v>12</v>
      </c>
      <c r="E1" s="74" t="s">
        <v>11</v>
      </c>
      <c r="F1" s="74" t="s">
        <v>10</v>
      </c>
      <c r="G1" s="74" t="s">
        <v>9</v>
      </c>
      <c r="H1" s="74" t="s">
        <v>15</v>
      </c>
      <c r="I1" s="74" t="s">
        <v>8</v>
      </c>
      <c r="J1" s="74" t="s">
        <v>6</v>
      </c>
      <c r="K1" s="74" t="s">
        <v>5</v>
      </c>
      <c r="L1" s="74" t="s">
        <v>4</v>
      </c>
      <c r="M1" s="74" t="s">
        <v>3</v>
      </c>
      <c r="N1" s="74" t="s">
        <v>2</v>
      </c>
      <c r="O1" s="74" t="s">
        <v>1</v>
      </c>
      <c r="P1" s="74" t="s">
        <v>0</v>
      </c>
    </row>
    <row r="2" spans="2:3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1" t="s">
        <v>21</v>
      </c>
    </row>
    <row r="4" spans="2:37" x14ac:dyDescent="0.2">
      <c r="B4" s="74">
        <v>67</v>
      </c>
      <c r="C4" s="74">
        <v>43</v>
      </c>
      <c r="D4" s="74">
        <v>30</v>
      </c>
      <c r="E4" s="74">
        <v>23</v>
      </c>
      <c r="F4" s="74">
        <v>18</v>
      </c>
      <c r="G4" s="74">
        <v>15</v>
      </c>
      <c r="H4" s="74">
        <v>12</v>
      </c>
      <c r="I4" s="74">
        <v>10</v>
      </c>
      <c r="J4" s="74">
        <v>9</v>
      </c>
      <c r="K4" s="74">
        <v>8</v>
      </c>
      <c r="L4" s="74">
        <v>7</v>
      </c>
      <c r="M4" s="74">
        <v>6</v>
      </c>
      <c r="N4" s="74">
        <v>5</v>
      </c>
      <c r="O4" s="74">
        <v>4</v>
      </c>
      <c r="P4" s="74">
        <v>3</v>
      </c>
      <c r="Q4" s="61" t="s">
        <v>19</v>
      </c>
      <c r="R4" s="31">
        <v>-100</v>
      </c>
      <c r="T4" s="14" t="s">
        <v>31</v>
      </c>
      <c r="V4" s="14" t="e">
        <f>پردازش!P28</f>
        <v>#DIV/0!</v>
      </c>
      <c r="X4" s="14" t="e">
        <f>IF(W5&gt;0,W5,"Reject")</f>
        <v>#DIV/0!</v>
      </c>
    </row>
    <row r="5" spans="2:37" ht="15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2" t="s">
        <v>32</v>
      </c>
      <c r="U5" s="33" t="s">
        <v>30</v>
      </c>
      <c r="V5" s="14">
        <f>IF(پردازش!P23=11,10,IF(AND(پردازش!P23&lt;=14,پردازش!P23&gt;=12),12,IF(AND(پردازش!P23&lt;=17,پردازش!P23&gt;=15),15,IF(AND(پردازش!P23&lt;=22,پردازش!P23&gt;=18),18,IF(AND(پردازش!P23&lt;=29,پردازش!P23&gt;=23),23,IF(AND(پردازش!P23&lt;=42,پردازش!P23&gt;=30),30,IF(AND(پردازش!P23&lt;=66,پردازش!P23&gt;=43),43,IF(پردازش!P23&gt;=67,67,پردازش!P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W6" s="14" t="e">
        <f>IF(AND($V$5=$B$4,$V$4&gt;=B6),Q6,0)</f>
        <v>#DIV/0!</v>
      </c>
      <c r="X6" s="14" t="e">
        <f>IF(AND($V$5=$C$4,$V$4&gt;=C6),Q6,0)</f>
        <v>#DIV/0!</v>
      </c>
      <c r="Y6" s="14" t="e">
        <f>IF(AND($V$5=$D$4,$V$4&gt;=D6),Q6,0)</f>
        <v>#DIV/0!</v>
      </c>
      <c r="Z6" s="14" t="e">
        <f>IF(AND($V$5=$E$4,$V$4&gt;=E6),Q6,0)</f>
        <v>#DIV/0!</v>
      </c>
      <c r="AA6" s="14" t="e">
        <f>IF(AND($V$5=$F$4,$V$4&gt;=F6),Q6,0)</f>
        <v>#DIV/0!</v>
      </c>
      <c r="AB6" s="14" t="e">
        <f>IF(AND($V$5=$G$4,$V$4&gt;=G6),Q6,0)</f>
        <v>#DIV/0!</v>
      </c>
      <c r="AC6" s="14" t="e">
        <f>IF(AND($V$5=$H$4,$V$4&gt;=H6),Q6,0)</f>
        <v>#DIV/0!</v>
      </c>
      <c r="AD6" s="14" t="e">
        <f>IF(AND($V$5=$I$4,$V$4&gt;=I6),Q6,0)</f>
        <v>#DIV/0!</v>
      </c>
      <c r="AE6" s="14" t="e">
        <f>IF(AND($V$5=$J$4,$V$4&gt;=J6),Q6,0)</f>
        <v>#DIV/0!</v>
      </c>
      <c r="AF6" s="14" t="e">
        <f>IF(AND($V$5=$K$4,$V$4&gt;=K6),Q6,0)</f>
        <v>#DIV/0!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W7" s="14" t="e">
        <f t="shared" ref="W7:W41" si="0">IF(AND($V$5=$B$4,$V$4&gt;=B7,$V$4&lt;B6),Q7,0)</f>
        <v>#DIV/0!</v>
      </c>
      <c r="X7" s="14" t="e">
        <f t="shared" ref="X7:X41" si="1">IF(AND($V$5=$C$4,$V$4&gt;=C7,$V$4&lt;C6),Q7,0)</f>
        <v>#DIV/0!</v>
      </c>
      <c r="Y7" s="14" t="e">
        <f t="shared" ref="Y7:Y41" si="2">IF(AND($V$5=$D$4,$V$4&gt;=D7,$V$4&lt;D6),Q7,0)</f>
        <v>#DIV/0!</v>
      </c>
      <c r="Z7" s="14" t="e">
        <f t="shared" ref="Z7:Z41" si="3">IF(AND($V$5=$E$4,$V$4&gt;=E7,$V$4&lt;E6),Q7,0)</f>
        <v>#DIV/0!</v>
      </c>
      <c r="AA7" s="14" t="e">
        <f t="shared" ref="AA7:AA41" si="4">IF(AND($V$5=$F$4,$V$4&gt;=F7,$V$4&lt;F6),Q7,0)</f>
        <v>#DIV/0!</v>
      </c>
      <c r="AB7" s="14" t="e">
        <f t="shared" ref="AB7:AB41" si="5">IF(AND($V$5=$G$4,$V$4&gt;=G7,$V$4&lt;G6),Q7,0)</f>
        <v>#DIV/0!</v>
      </c>
      <c r="AC7" s="14" t="e">
        <f t="shared" ref="AC7:AC41" si="6">IF(AND($V$5=$H$4,$V$4&gt;=H7,$V$4&lt;H6),Q7,0)</f>
        <v>#DIV/0!</v>
      </c>
      <c r="AD7" s="14" t="e">
        <f t="shared" ref="AD7:AD41" si="7">IF(AND($V$5=$I$4,$V$4&gt;=I7,$V$4&lt;I6),Q7,0)</f>
        <v>#DIV/0!</v>
      </c>
      <c r="AE7" s="14" t="e">
        <f t="shared" ref="AE7:AE41" si="8">IF(AND($V$5=$J$4,$V$4&gt;=J7,$V$4&lt;J6),Q7,0)</f>
        <v>#DIV/0!</v>
      </c>
      <c r="AF7" s="14" t="e">
        <f t="shared" ref="AF7:AF41" si="9">IF(AND($V$5=$K$4,$V$4&gt;=K7,$V$4&lt;K6),Q7,0)</f>
        <v>#DIV/0!</v>
      </c>
      <c r="AG7" s="14" t="e">
        <f>IF(AND($V$5=$L$4,$V$4&gt;=L7),Q7,0)</f>
        <v>#DIV/0!</v>
      </c>
      <c r="AH7" s="14" t="s">
        <v>7</v>
      </c>
      <c r="AI7" s="14" t="s">
        <v>7</v>
      </c>
      <c r="AJ7" s="14" t="s">
        <v>7</v>
      </c>
      <c r="AK7" s="14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W8" s="14" t="e">
        <f t="shared" si="0"/>
        <v>#DIV/0!</v>
      </c>
      <c r="X8" s="14" t="e">
        <f t="shared" si="1"/>
        <v>#DIV/0!</v>
      </c>
      <c r="Y8" s="14" t="e">
        <f t="shared" si="2"/>
        <v>#DIV/0!</v>
      </c>
      <c r="Z8" s="14" t="e">
        <f t="shared" si="3"/>
        <v>#DIV/0!</v>
      </c>
      <c r="AA8" s="14" t="e">
        <f t="shared" si="4"/>
        <v>#DIV/0!</v>
      </c>
      <c r="AB8" s="14" t="e">
        <f t="shared" si="5"/>
        <v>#DIV/0!</v>
      </c>
      <c r="AC8" s="14" t="e">
        <f t="shared" si="6"/>
        <v>#DIV/0!</v>
      </c>
      <c r="AD8" s="14" t="e">
        <f t="shared" si="7"/>
        <v>#DIV/0!</v>
      </c>
      <c r="AE8" s="14" t="e">
        <f t="shared" si="8"/>
        <v>#DIV/0!</v>
      </c>
      <c r="AF8" s="14" t="e">
        <f t="shared" si="9"/>
        <v>#DIV/0!</v>
      </c>
      <c r="AG8" s="14" t="e">
        <f t="shared" ref="AG8:AG41" si="10">IF(AND($V$5=$L$4,$V$4&gt;=L8,$V$4&lt;L7),Q8,0)</f>
        <v>#DIV/0!</v>
      </c>
      <c r="AH8" s="14" t="e">
        <f>IF(AND($V$5=$M$4,$V$4&gt;=M8),Q8,0)</f>
        <v>#DIV/0!</v>
      </c>
      <c r="AI8" s="14" t="s">
        <v>7</v>
      </c>
      <c r="AJ8" s="14" t="s">
        <v>7</v>
      </c>
      <c r="AK8" s="14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W9" s="14" t="e">
        <f t="shared" si="0"/>
        <v>#DIV/0!</v>
      </c>
      <c r="X9" s="14" t="e">
        <f t="shared" si="1"/>
        <v>#DIV/0!</v>
      </c>
      <c r="Y9" s="14" t="e">
        <f t="shared" si="2"/>
        <v>#DIV/0!</v>
      </c>
      <c r="Z9" s="14" t="e">
        <f t="shared" si="3"/>
        <v>#DIV/0!</v>
      </c>
      <c r="AA9" s="14" t="e">
        <f t="shared" si="4"/>
        <v>#DIV/0!</v>
      </c>
      <c r="AB9" s="14" t="e">
        <f t="shared" si="5"/>
        <v>#DIV/0!</v>
      </c>
      <c r="AC9" s="14" t="e">
        <f t="shared" si="6"/>
        <v>#DIV/0!</v>
      </c>
      <c r="AD9" s="14" t="e">
        <f t="shared" si="7"/>
        <v>#DIV/0!</v>
      </c>
      <c r="AE9" s="14" t="e">
        <f t="shared" si="8"/>
        <v>#DIV/0!</v>
      </c>
      <c r="AF9" s="14" t="e">
        <f t="shared" si="9"/>
        <v>#DIV/0!</v>
      </c>
      <c r="AG9" s="14" t="e">
        <f t="shared" si="10"/>
        <v>#DIV/0!</v>
      </c>
      <c r="AH9" s="14" t="e">
        <f t="shared" ref="AH9:AH41" si="11">IF(AND($V$5=$M$4,$V$4&gt;=M9,$V$4&lt;M8),Q9,0)</f>
        <v>#DIV/0!</v>
      </c>
      <c r="AI9" s="14" t="s">
        <v>7</v>
      </c>
      <c r="AJ9" s="14" t="s">
        <v>7</v>
      </c>
      <c r="AK9" s="14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W10" s="14" t="e">
        <f t="shared" si="0"/>
        <v>#DIV/0!</v>
      </c>
      <c r="X10" s="14" t="e">
        <f t="shared" si="1"/>
        <v>#DIV/0!</v>
      </c>
      <c r="Y10" s="14" t="e">
        <f t="shared" si="2"/>
        <v>#DIV/0!</v>
      </c>
      <c r="Z10" s="14" t="e">
        <f t="shared" si="3"/>
        <v>#DIV/0!</v>
      </c>
      <c r="AA10" s="14" t="e">
        <f t="shared" si="4"/>
        <v>#DIV/0!</v>
      </c>
      <c r="AB10" s="14" t="e">
        <f t="shared" si="5"/>
        <v>#DIV/0!</v>
      </c>
      <c r="AC10" s="14" t="e">
        <f t="shared" si="6"/>
        <v>#DIV/0!</v>
      </c>
      <c r="AD10" s="14" t="e">
        <f t="shared" si="7"/>
        <v>#DIV/0!</v>
      </c>
      <c r="AE10" s="14" t="e">
        <f t="shared" si="8"/>
        <v>#DIV/0!</v>
      </c>
      <c r="AF10" s="14" t="e">
        <f t="shared" si="9"/>
        <v>#DIV/0!</v>
      </c>
      <c r="AG10" s="14" t="e">
        <f t="shared" si="10"/>
        <v>#DIV/0!</v>
      </c>
      <c r="AH10" s="14" t="e">
        <f t="shared" si="11"/>
        <v>#DIV/0!</v>
      </c>
      <c r="AI10" s="14" t="e">
        <f>IF(AND($V$5=$N$4,$V$4&gt;=N10),Q10,0)</f>
        <v>#DIV/0!</v>
      </c>
      <c r="AJ10" s="14" t="e">
        <f>IF(AND($V$5=$O$4,$V$4&gt;=O10),Q10,0)</f>
        <v>#DIV/0!</v>
      </c>
      <c r="AK10" s="1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W11" s="14" t="e">
        <f t="shared" si="0"/>
        <v>#DIV/0!</v>
      </c>
      <c r="X11" s="14" t="e">
        <f t="shared" si="1"/>
        <v>#DIV/0!</v>
      </c>
      <c r="Y11" s="14" t="e">
        <f t="shared" si="2"/>
        <v>#DIV/0!</v>
      </c>
      <c r="Z11" s="14" t="e">
        <f t="shared" si="3"/>
        <v>#DIV/0!</v>
      </c>
      <c r="AA11" s="14" t="e">
        <f t="shared" si="4"/>
        <v>#DIV/0!</v>
      </c>
      <c r="AB11" s="14" t="e">
        <f t="shared" si="5"/>
        <v>#DIV/0!</v>
      </c>
      <c r="AC11" s="14" t="e">
        <f t="shared" si="6"/>
        <v>#DIV/0!</v>
      </c>
      <c r="AD11" s="14" t="e">
        <f t="shared" si="7"/>
        <v>#DIV/0!</v>
      </c>
      <c r="AE11" s="14" t="e">
        <f t="shared" si="8"/>
        <v>#DIV/0!</v>
      </c>
      <c r="AF11" s="14" t="e">
        <f t="shared" si="9"/>
        <v>#DIV/0!</v>
      </c>
      <c r="AG11" s="14" t="e">
        <f t="shared" si="10"/>
        <v>#DIV/0!</v>
      </c>
      <c r="AH11" s="14" t="e">
        <f t="shared" si="11"/>
        <v>#DIV/0!</v>
      </c>
      <c r="AI11" s="14" t="e">
        <f t="shared" ref="AI11:AI41" si="12">IF(AND($V$5=$N$4,$V$4&gt;=N11,$V$4&lt;N10),Q11,0)</f>
        <v>#DIV/0!</v>
      </c>
      <c r="AJ11" s="14" t="e">
        <f t="shared" ref="AJ11:AJ41" si="13">IF(AND($V$5=$O$4,$V$4&gt;=O11,$V$4&lt;O10),Q11,0)</f>
        <v>#DIV/0!</v>
      </c>
      <c r="AK11" s="14" t="e">
        <f t="shared" ref="AK11:AK4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28">
        <v>83</v>
      </c>
      <c r="J12" s="24">
        <v>82</v>
      </c>
      <c r="K12" s="28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W12" s="14" t="e">
        <f t="shared" si="0"/>
        <v>#DIV/0!</v>
      </c>
      <c r="X12" s="14" t="e">
        <f t="shared" si="1"/>
        <v>#DIV/0!</v>
      </c>
      <c r="Y12" s="14" t="e">
        <f t="shared" si="2"/>
        <v>#DIV/0!</v>
      </c>
      <c r="Z12" s="14" t="e">
        <f t="shared" si="3"/>
        <v>#DIV/0!</v>
      </c>
      <c r="AA12" s="14" t="e">
        <f t="shared" si="4"/>
        <v>#DIV/0!</v>
      </c>
      <c r="AB12" s="14" t="e">
        <f t="shared" si="5"/>
        <v>#DIV/0!</v>
      </c>
      <c r="AC12" s="14" t="e">
        <f t="shared" si="6"/>
        <v>#DIV/0!</v>
      </c>
      <c r="AD12" s="14" t="e">
        <f t="shared" si="7"/>
        <v>#DIV/0!</v>
      </c>
      <c r="AE12" s="14" t="e">
        <f t="shared" si="8"/>
        <v>#DIV/0!</v>
      </c>
      <c r="AF12" s="14" t="e">
        <f t="shared" si="9"/>
        <v>#DIV/0!</v>
      </c>
      <c r="AG12" s="14" t="e">
        <f t="shared" si="10"/>
        <v>#DIV/0!</v>
      </c>
      <c r="AH12" s="14" t="e">
        <f t="shared" si="11"/>
        <v>#DIV/0!</v>
      </c>
      <c r="AI12" s="14" t="e">
        <f t="shared" si="12"/>
        <v>#DIV/0!</v>
      </c>
      <c r="AJ12" s="14" t="e">
        <f t="shared" si="13"/>
        <v>#DIV/0!</v>
      </c>
      <c r="AK12" s="14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28">
        <v>81</v>
      </c>
      <c r="J13" s="24">
        <v>80</v>
      </c>
      <c r="K13" s="28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W13" s="14" t="e">
        <f t="shared" si="0"/>
        <v>#DIV/0!</v>
      </c>
      <c r="X13" s="14" t="e">
        <f t="shared" si="1"/>
        <v>#DIV/0!</v>
      </c>
      <c r="Y13" s="14" t="e">
        <f t="shared" si="2"/>
        <v>#DIV/0!</v>
      </c>
      <c r="Z13" s="14" t="e">
        <f t="shared" si="3"/>
        <v>#DIV/0!</v>
      </c>
      <c r="AA13" s="14" t="e">
        <f t="shared" si="4"/>
        <v>#DIV/0!</v>
      </c>
      <c r="AB13" s="14" t="e">
        <f t="shared" si="5"/>
        <v>#DIV/0!</v>
      </c>
      <c r="AC13" s="14" t="e">
        <f t="shared" si="6"/>
        <v>#DIV/0!</v>
      </c>
      <c r="AD13" s="14" t="e">
        <f t="shared" si="7"/>
        <v>#DIV/0!</v>
      </c>
      <c r="AE13" s="14" t="e">
        <f t="shared" si="8"/>
        <v>#DIV/0!</v>
      </c>
      <c r="AF13" s="14" t="e">
        <f t="shared" si="9"/>
        <v>#DIV/0!</v>
      </c>
      <c r="AG13" s="14" t="e">
        <f t="shared" si="10"/>
        <v>#DIV/0!</v>
      </c>
      <c r="AH13" s="14" t="e">
        <f t="shared" si="11"/>
        <v>#DIV/0!</v>
      </c>
      <c r="AI13" s="14" t="e">
        <f t="shared" si="12"/>
        <v>#DIV/0!</v>
      </c>
      <c r="AJ13" s="14" t="e">
        <f t="shared" si="13"/>
        <v>#DIV/0!</v>
      </c>
      <c r="AK13" s="14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28">
        <v>79</v>
      </c>
      <c r="J14" s="24">
        <v>78</v>
      </c>
      <c r="K14" s="28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W14" s="14" t="e">
        <f t="shared" si="0"/>
        <v>#DIV/0!</v>
      </c>
      <c r="X14" s="14" t="e">
        <f t="shared" si="1"/>
        <v>#DIV/0!</v>
      </c>
      <c r="Y14" s="14" t="e">
        <f t="shared" si="2"/>
        <v>#DIV/0!</v>
      </c>
      <c r="Z14" s="14" t="e">
        <f t="shared" si="3"/>
        <v>#DIV/0!</v>
      </c>
      <c r="AA14" s="14" t="e">
        <f t="shared" si="4"/>
        <v>#DIV/0!</v>
      </c>
      <c r="AB14" s="14" t="e">
        <f t="shared" si="5"/>
        <v>#DIV/0!</v>
      </c>
      <c r="AC14" s="14" t="e">
        <f t="shared" si="6"/>
        <v>#DIV/0!</v>
      </c>
      <c r="AD14" s="14" t="e">
        <f t="shared" si="7"/>
        <v>#DIV/0!</v>
      </c>
      <c r="AE14" s="14" t="e">
        <f t="shared" si="8"/>
        <v>#DIV/0!</v>
      </c>
      <c r="AF14" s="14" t="e">
        <f t="shared" si="9"/>
        <v>#DIV/0!</v>
      </c>
      <c r="AG14" s="14" t="e">
        <f t="shared" si="10"/>
        <v>#DIV/0!</v>
      </c>
      <c r="AH14" s="14" t="e">
        <f t="shared" si="11"/>
        <v>#DIV/0!</v>
      </c>
      <c r="AI14" s="14" t="e">
        <f t="shared" si="12"/>
        <v>#DIV/0!</v>
      </c>
      <c r="AJ14" s="14" t="e">
        <f t="shared" si="13"/>
        <v>#DIV/0!</v>
      </c>
      <c r="AK14" s="14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46">
        <v>78</v>
      </c>
      <c r="J15" s="18">
        <v>76</v>
      </c>
      <c r="K15" s="46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4" t="e">
        <f t="shared" si="0"/>
        <v>#DIV/0!</v>
      </c>
      <c r="X15" s="14" t="e">
        <f t="shared" si="1"/>
        <v>#DIV/0!</v>
      </c>
      <c r="Y15" s="14" t="e">
        <f t="shared" si="2"/>
        <v>#DIV/0!</v>
      </c>
      <c r="Z15" s="14" t="e">
        <f t="shared" si="3"/>
        <v>#DIV/0!</v>
      </c>
      <c r="AA15" s="14" t="e">
        <f t="shared" si="4"/>
        <v>#DIV/0!</v>
      </c>
      <c r="AB15" s="14" t="e">
        <f t="shared" si="5"/>
        <v>#DIV/0!</v>
      </c>
      <c r="AC15" s="14" t="e">
        <f t="shared" si="6"/>
        <v>#DIV/0!</v>
      </c>
      <c r="AD15" s="14" t="e">
        <f t="shared" si="7"/>
        <v>#DIV/0!</v>
      </c>
      <c r="AE15" s="14" t="e">
        <f t="shared" si="8"/>
        <v>#DIV/0!</v>
      </c>
      <c r="AF15" s="14" t="e">
        <f t="shared" si="9"/>
        <v>#DIV/0!</v>
      </c>
      <c r="AG15" s="14" t="e">
        <f t="shared" si="10"/>
        <v>#DIV/0!</v>
      </c>
      <c r="AH15" s="14" t="e">
        <f t="shared" si="11"/>
        <v>#DIV/0!</v>
      </c>
      <c r="AI15" s="14" t="e">
        <f t="shared" si="12"/>
        <v>#DIV/0!</v>
      </c>
      <c r="AJ15" s="14" t="e">
        <f t="shared" si="13"/>
        <v>#DIV/0!</v>
      </c>
      <c r="AK15" s="1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W16" s="14" t="e">
        <f t="shared" si="0"/>
        <v>#DIV/0!</v>
      </c>
      <c r="X16" s="14" t="e">
        <f t="shared" si="1"/>
        <v>#DIV/0!</v>
      </c>
      <c r="Y16" s="14" t="e">
        <f t="shared" si="2"/>
        <v>#DIV/0!</v>
      </c>
      <c r="Z16" s="14" t="e">
        <f t="shared" si="3"/>
        <v>#DIV/0!</v>
      </c>
      <c r="AA16" s="14" t="e">
        <f t="shared" si="4"/>
        <v>#DIV/0!</v>
      </c>
      <c r="AB16" s="14" t="e">
        <f t="shared" si="5"/>
        <v>#DIV/0!</v>
      </c>
      <c r="AC16" s="14" t="e">
        <f t="shared" si="6"/>
        <v>#DIV/0!</v>
      </c>
      <c r="AD16" s="14" t="e">
        <f t="shared" si="7"/>
        <v>#DIV/0!</v>
      </c>
      <c r="AE16" s="14" t="e">
        <f t="shared" si="8"/>
        <v>#DIV/0!</v>
      </c>
      <c r="AF16" s="14" t="e">
        <f t="shared" si="9"/>
        <v>#DIV/0!</v>
      </c>
      <c r="AG16" s="14" t="e">
        <f t="shared" si="10"/>
        <v>#DIV/0!</v>
      </c>
      <c r="AH16" s="14" t="e">
        <f t="shared" si="11"/>
        <v>#DIV/0!</v>
      </c>
      <c r="AI16" s="14" t="e">
        <f t="shared" si="12"/>
        <v>#DIV/0!</v>
      </c>
      <c r="AJ16" s="14" t="e">
        <f t="shared" si="13"/>
        <v>#DIV/0!</v>
      </c>
      <c r="AK16" s="14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28">
        <v>75</v>
      </c>
      <c r="J17" s="24">
        <v>73</v>
      </c>
      <c r="K17" s="28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W17" s="14" t="e">
        <f t="shared" si="0"/>
        <v>#DIV/0!</v>
      </c>
      <c r="X17" s="14" t="e">
        <f t="shared" si="1"/>
        <v>#DIV/0!</v>
      </c>
      <c r="Y17" s="14" t="e">
        <f t="shared" si="2"/>
        <v>#DIV/0!</v>
      </c>
      <c r="Z17" s="14" t="e">
        <f t="shared" si="3"/>
        <v>#DIV/0!</v>
      </c>
      <c r="AA17" s="14" t="e">
        <f t="shared" si="4"/>
        <v>#DIV/0!</v>
      </c>
      <c r="AB17" s="14" t="e">
        <f t="shared" si="5"/>
        <v>#DIV/0!</v>
      </c>
      <c r="AC17" s="14" t="e">
        <f t="shared" si="6"/>
        <v>#DIV/0!</v>
      </c>
      <c r="AD17" s="14" t="e">
        <f t="shared" si="7"/>
        <v>#DIV/0!</v>
      </c>
      <c r="AE17" s="14" t="e">
        <f t="shared" si="8"/>
        <v>#DIV/0!</v>
      </c>
      <c r="AF17" s="14" t="e">
        <f t="shared" si="9"/>
        <v>#DIV/0!</v>
      </c>
      <c r="AG17" s="14" t="e">
        <f t="shared" si="10"/>
        <v>#DIV/0!</v>
      </c>
      <c r="AH17" s="14" t="e">
        <f t="shared" si="11"/>
        <v>#DIV/0!</v>
      </c>
      <c r="AI17" s="14" t="e">
        <f t="shared" si="12"/>
        <v>#DIV/0!</v>
      </c>
      <c r="AJ17" s="14" t="e">
        <f t="shared" si="13"/>
        <v>#DIV/0!</v>
      </c>
      <c r="AK17" s="14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28">
        <v>73</v>
      </c>
      <c r="J18" s="24">
        <v>72</v>
      </c>
      <c r="K18" s="28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W18" s="14" t="e">
        <f t="shared" si="0"/>
        <v>#DIV/0!</v>
      </c>
      <c r="X18" s="14" t="e">
        <f t="shared" si="1"/>
        <v>#DIV/0!</v>
      </c>
      <c r="Y18" s="14" t="e">
        <f t="shared" si="2"/>
        <v>#DIV/0!</v>
      </c>
      <c r="Z18" s="14" t="e">
        <f t="shared" si="3"/>
        <v>#DIV/0!</v>
      </c>
      <c r="AA18" s="14" t="e">
        <f t="shared" si="4"/>
        <v>#DIV/0!</v>
      </c>
      <c r="AB18" s="14" t="e">
        <f t="shared" si="5"/>
        <v>#DIV/0!</v>
      </c>
      <c r="AC18" s="14" t="e">
        <f t="shared" si="6"/>
        <v>#DIV/0!</v>
      </c>
      <c r="AD18" s="14" t="e">
        <f t="shared" si="7"/>
        <v>#DIV/0!</v>
      </c>
      <c r="AE18" s="14" t="e">
        <f t="shared" si="8"/>
        <v>#DIV/0!</v>
      </c>
      <c r="AF18" s="14" t="e">
        <f t="shared" si="9"/>
        <v>#DIV/0!</v>
      </c>
      <c r="AG18" s="14" t="e">
        <f t="shared" si="10"/>
        <v>#DIV/0!</v>
      </c>
      <c r="AH18" s="14" t="e">
        <f t="shared" si="11"/>
        <v>#DIV/0!</v>
      </c>
      <c r="AI18" s="14" t="e">
        <f t="shared" si="12"/>
        <v>#DIV/0!</v>
      </c>
      <c r="AJ18" s="14" t="e">
        <f t="shared" si="13"/>
        <v>#DIV/0!</v>
      </c>
      <c r="AK18" s="14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28">
        <v>72</v>
      </c>
      <c r="J19" s="24">
        <v>70</v>
      </c>
      <c r="K19" s="28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W19" s="14" t="e">
        <f t="shared" si="0"/>
        <v>#DIV/0!</v>
      </c>
      <c r="X19" s="14" t="e">
        <f t="shared" si="1"/>
        <v>#DIV/0!</v>
      </c>
      <c r="Y19" s="14" t="e">
        <f t="shared" si="2"/>
        <v>#DIV/0!</v>
      </c>
      <c r="Z19" s="14" t="e">
        <f t="shared" si="3"/>
        <v>#DIV/0!</v>
      </c>
      <c r="AA19" s="14" t="e">
        <f t="shared" si="4"/>
        <v>#DIV/0!</v>
      </c>
      <c r="AB19" s="14" t="e">
        <f t="shared" si="5"/>
        <v>#DIV/0!</v>
      </c>
      <c r="AC19" s="14" t="e">
        <f t="shared" si="6"/>
        <v>#DIV/0!</v>
      </c>
      <c r="AD19" s="14" t="e">
        <f t="shared" si="7"/>
        <v>#DIV/0!</v>
      </c>
      <c r="AE19" s="14" t="e">
        <f t="shared" si="8"/>
        <v>#DIV/0!</v>
      </c>
      <c r="AF19" s="14" t="e">
        <f t="shared" si="9"/>
        <v>#DIV/0!</v>
      </c>
      <c r="AG19" s="14" t="e">
        <f t="shared" si="10"/>
        <v>#DIV/0!</v>
      </c>
      <c r="AH19" s="14" t="e">
        <f t="shared" si="11"/>
        <v>#DIV/0!</v>
      </c>
      <c r="AI19" s="14" t="e">
        <f t="shared" si="12"/>
        <v>#DIV/0!</v>
      </c>
      <c r="AJ19" s="14" t="e">
        <f t="shared" si="13"/>
        <v>#DIV/0!</v>
      </c>
      <c r="AK19" s="14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46">
        <v>70</v>
      </c>
      <c r="J20" s="18">
        <v>69</v>
      </c>
      <c r="K20" s="46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4" t="e">
        <f t="shared" si="0"/>
        <v>#DIV/0!</v>
      </c>
      <c r="X20" s="14" t="e">
        <f t="shared" si="1"/>
        <v>#DIV/0!</v>
      </c>
      <c r="Y20" s="14" t="e">
        <f t="shared" si="2"/>
        <v>#DIV/0!</v>
      </c>
      <c r="Z20" s="14" t="e">
        <f t="shared" si="3"/>
        <v>#DIV/0!</v>
      </c>
      <c r="AA20" s="14" t="e">
        <f t="shared" si="4"/>
        <v>#DIV/0!</v>
      </c>
      <c r="AB20" s="14" t="e">
        <f t="shared" si="5"/>
        <v>#DIV/0!</v>
      </c>
      <c r="AC20" s="14" t="e">
        <f t="shared" si="6"/>
        <v>#DIV/0!</v>
      </c>
      <c r="AD20" s="14" t="e">
        <f t="shared" si="7"/>
        <v>#DIV/0!</v>
      </c>
      <c r="AE20" s="14" t="e">
        <f t="shared" si="8"/>
        <v>#DIV/0!</v>
      </c>
      <c r="AF20" s="14" t="e">
        <f t="shared" si="9"/>
        <v>#DIV/0!</v>
      </c>
      <c r="AG20" s="14" t="e">
        <f t="shared" si="10"/>
        <v>#DIV/0!</v>
      </c>
      <c r="AH20" s="14" t="e">
        <f t="shared" si="11"/>
        <v>#DIV/0!</v>
      </c>
      <c r="AI20" s="14" t="e">
        <f t="shared" si="12"/>
        <v>#DIV/0!</v>
      </c>
      <c r="AJ20" s="14" t="e">
        <f t="shared" si="13"/>
        <v>#DIV/0!</v>
      </c>
      <c r="AK20" s="1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W21" s="14" t="e">
        <f t="shared" si="0"/>
        <v>#DIV/0!</v>
      </c>
      <c r="X21" s="14" t="e">
        <f t="shared" si="1"/>
        <v>#DIV/0!</v>
      </c>
      <c r="Y21" s="14" t="e">
        <f t="shared" si="2"/>
        <v>#DIV/0!</v>
      </c>
      <c r="Z21" s="14" t="e">
        <f t="shared" si="3"/>
        <v>#DIV/0!</v>
      </c>
      <c r="AA21" s="14" t="e">
        <f t="shared" si="4"/>
        <v>#DIV/0!</v>
      </c>
      <c r="AB21" s="14" t="e">
        <f t="shared" si="5"/>
        <v>#DIV/0!</v>
      </c>
      <c r="AC21" s="14" t="e">
        <f t="shared" si="6"/>
        <v>#DIV/0!</v>
      </c>
      <c r="AD21" s="14" t="e">
        <f t="shared" si="7"/>
        <v>#DIV/0!</v>
      </c>
      <c r="AE21" s="14" t="e">
        <f t="shared" si="8"/>
        <v>#DIV/0!</v>
      </c>
      <c r="AF21" s="14" t="e">
        <f t="shared" si="9"/>
        <v>#DIV/0!</v>
      </c>
      <c r="AG21" s="14" t="e">
        <f t="shared" si="10"/>
        <v>#DIV/0!</v>
      </c>
      <c r="AH21" s="14" t="e">
        <f t="shared" si="11"/>
        <v>#DIV/0!</v>
      </c>
      <c r="AI21" s="14" t="e">
        <f t="shared" si="12"/>
        <v>#DIV/0!</v>
      </c>
      <c r="AJ21" s="14" t="e">
        <f t="shared" si="13"/>
        <v>#DIV/0!</v>
      </c>
      <c r="AK21" s="14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28">
        <v>68</v>
      </c>
      <c r="J22" s="24">
        <v>66</v>
      </c>
      <c r="K22" s="28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W22" s="14" t="e">
        <f t="shared" si="0"/>
        <v>#DIV/0!</v>
      </c>
      <c r="X22" s="14" t="e">
        <f t="shared" si="1"/>
        <v>#DIV/0!</v>
      </c>
      <c r="Y22" s="14" t="e">
        <f t="shared" si="2"/>
        <v>#DIV/0!</v>
      </c>
      <c r="Z22" s="14" t="e">
        <f t="shared" si="3"/>
        <v>#DIV/0!</v>
      </c>
      <c r="AA22" s="14" t="e">
        <f t="shared" si="4"/>
        <v>#DIV/0!</v>
      </c>
      <c r="AB22" s="14" t="e">
        <f t="shared" si="5"/>
        <v>#DIV/0!</v>
      </c>
      <c r="AC22" s="14" t="e">
        <f t="shared" si="6"/>
        <v>#DIV/0!</v>
      </c>
      <c r="AD22" s="14" t="e">
        <f t="shared" si="7"/>
        <v>#DIV/0!</v>
      </c>
      <c r="AE22" s="14" t="e">
        <f t="shared" si="8"/>
        <v>#DIV/0!</v>
      </c>
      <c r="AF22" s="14" t="e">
        <f t="shared" si="9"/>
        <v>#DIV/0!</v>
      </c>
      <c r="AG22" s="14" t="e">
        <f t="shared" si="10"/>
        <v>#DIV/0!</v>
      </c>
      <c r="AH22" s="14" t="e">
        <f t="shared" si="11"/>
        <v>#DIV/0!</v>
      </c>
      <c r="AI22" s="14" t="e">
        <f t="shared" si="12"/>
        <v>#DIV/0!</v>
      </c>
      <c r="AJ22" s="14" t="e">
        <f t="shared" si="13"/>
        <v>#DIV/0!</v>
      </c>
      <c r="AK22" s="14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28">
        <v>66</v>
      </c>
      <c r="J23" s="24">
        <v>65</v>
      </c>
      <c r="K23" s="28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W23" s="14" t="e">
        <f t="shared" si="0"/>
        <v>#DIV/0!</v>
      </c>
      <c r="X23" s="14" t="e">
        <f t="shared" si="1"/>
        <v>#DIV/0!</v>
      </c>
      <c r="Y23" s="14" t="e">
        <f t="shared" si="2"/>
        <v>#DIV/0!</v>
      </c>
      <c r="Z23" s="14" t="e">
        <f t="shared" si="3"/>
        <v>#DIV/0!</v>
      </c>
      <c r="AA23" s="14" t="e">
        <f t="shared" si="4"/>
        <v>#DIV/0!</v>
      </c>
      <c r="AB23" s="14" t="e">
        <f t="shared" si="5"/>
        <v>#DIV/0!</v>
      </c>
      <c r="AC23" s="14" t="e">
        <f t="shared" si="6"/>
        <v>#DIV/0!</v>
      </c>
      <c r="AD23" s="14" t="e">
        <f t="shared" si="7"/>
        <v>#DIV/0!</v>
      </c>
      <c r="AE23" s="14" t="e">
        <f t="shared" si="8"/>
        <v>#DIV/0!</v>
      </c>
      <c r="AF23" s="14" t="e">
        <f t="shared" si="9"/>
        <v>#DIV/0!</v>
      </c>
      <c r="AG23" s="14" t="e">
        <f t="shared" si="10"/>
        <v>#DIV/0!</v>
      </c>
      <c r="AH23" s="14" t="e">
        <f t="shared" si="11"/>
        <v>#DIV/0!</v>
      </c>
      <c r="AI23" s="14" t="e">
        <f t="shared" si="12"/>
        <v>#DIV/0!</v>
      </c>
      <c r="AJ23" s="14" t="e">
        <f t="shared" si="13"/>
        <v>#DIV/0!</v>
      </c>
      <c r="AK23" s="14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28">
        <v>65</v>
      </c>
      <c r="J24" s="24">
        <v>63</v>
      </c>
      <c r="K24" s="28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W24" s="14" t="e">
        <f t="shared" si="0"/>
        <v>#DIV/0!</v>
      </c>
      <c r="X24" s="14" t="e">
        <f t="shared" si="1"/>
        <v>#DIV/0!</v>
      </c>
      <c r="Y24" s="14" t="e">
        <f t="shared" si="2"/>
        <v>#DIV/0!</v>
      </c>
      <c r="Z24" s="14" t="e">
        <f t="shared" si="3"/>
        <v>#DIV/0!</v>
      </c>
      <c r="AA24" s="14" t="e">
        <f t="shared" si="4"/>
        <v>#DIV/0!</v>
      </c>
      <c r="AB24" s="14" t="e">
        <f t="shared" si="5"/>
        <v>#DIV/0!</v>
      </c>
      <c r="AC24" s="14" t="e">
        <f t="shared" si="6"/>
        <v>#DIV/0!</v>
      </c>
      <c r="AD24" s="14" t="e">
        <f t="shared" si="7"/>
        <v>#DIV/0!</v>
      </c>
      <c r="AE24" s="14" t="e">
        <f t="shared" si="8"/>
        <v>#DIV/0!</v>
      </c>
      <c r="AF24" s="14" t="e">
        <f t="shared" si="9"/>
        <v>#DIV/0!</v>
      </c>
      <c r="AG24" s="14" t="e">
        <f t="shared" si="10"/>
        <v>#DIV/0!</v>
      </c>
      <c r="AH24" s="14" t="e">
        <f t="shared" si="11"/>
        <v>#DIV/0!</v>
      </c>
      <c r="AI24" s="14" t="e">
        <f t="shared" si="12"/>
        <v>#DIV/0!</v>
      </c>
      <c r="AJ24" s="14" t="e">
        <f t="shared" si="13"/>
        <v>#DIV/0!</v>
      </c>
      <c r="AK24" s="14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46">
        <v>64</v>
      </c>
      <c r="J25" s="18">
        <v>62</v>
      </c>
      <c r="K25" s="46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4" t="e">
        <f t="shared" si="0"/>
        <v>#DIV/0!</v>
      </c>
      <c r="X25" s="14" t="e">
        <f t="shared" si="1"/>
        <v>#DIV/0!</v>
      </c>
      <c r="Y25" s="14" t="e">
        <f t="shared" si="2"/>
        <v>#DIV/0!</v>
      </c>
      <c r="Z25" s="14" t="e">
        <f t="shared" si="3"/>
        <v>#DIV/0!</v>
      </c>
      <c r="AA25" s="14" t="e">
        <f t="shared" si="4"/>
        <v>#DIV/0!</v>
      </c>
      <c r="AB25" s="14" t="e">
        <f t="shared" si="5"/>
        <v>#DIV/0!</v>
      </c>
      <c r="AC25" s="14" t="e">
        <f t="shared" si="6"/>
        <v>#DIV/0!</v>
      </c>
      <c r="AD25" s="14" t="e">
        <f t="shared" si="7"/>
        <v>#DIV/0!</v>
      </c>
      <c r="AE25" s="14" t="e">
        <f t="shared" si="8"/>
        <v>#DIV/0!</v>
      </c>
      <c r="AF25" s="14" t="e">
        <f t="shared" si="9"/>
        <v>#DIV/0!</v>
      </c>
      <c r="AG25" s="14" t="e">
        <f t="shared" si="10"/>
        <v>#DIV/0!</v>
      </c>
      <c r="AH25" s="14" t="e">
        <f t="shared" si="11"/>
        <v>#DIV/0!</v>
      </c>
      <c r="AI25" s="14" t="e">
        <f t="shared" si="12"/>
        <v>#DIV/0!</v>
      </c>
      <c r="AJ25" s="14" t="e">
        <f t="shared" si="13"/>
        <v>#DIV/0!</v>
      </c>
      <c r="AK25" s="1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W26" s="14" t="e">
        <f t="shared" si="0"/>
        <v>#DIV/0!</v>
      </c>
      <c r="X26" s="14" t="e">
        <f t="shared" si="1"/>
        <v>#DIV/0!</v>
      </c>
      <c r="Y26" s="14" t="e">
        <f t="shared" si="2"/>
        <v>#DIV/0!</v>
      </c>
      <c r="Z26" s="14" t="e">
        <f t="shared" si="3"/>
        <v>#DIV/0!</v>
      </c>
      <c r="AA26" s="14" t="e">
        <f t="shared" si="4"/>
        <v>#DIV/0!</v>
      </c>
      <c r="AB26" s="14" t="e">
        <f t="shared" si="5"/>
        <v>#DIV/0!</v>
      </c>
      <c r="AC26" s="14" t="e">
        <f t="shared" si="6"/>
        <v>#DIV/0!</v>
      </c>
      <c r="AD26" s="14" t="e">
        <f t="shared" si="7"/>
        <v>#DIV/0!</v>
      </c>
      <c r="AE26" s="14" t="e">
        <f t="shared" si="8"/>
        <v>#DIV/0!</v>
      </c>
      <c r="AF26" s="14" t="e">
        <f t="shared" si="9"/>
        <v>#DIV/0!</v>
      </c>
      <c r="AG26" s="14" t="e">
        <f t="shared" si="10"/>
        <v>#DIV/0!</v>
      </c>
      <c r="AH26" s="14" t="e">
        <f t="shared" si="11"/>
        <v>#DIV/0!</v>
      </c>
      <c r="AI26" s="14" t="e">
        <f t="shared" si="12"/>
        <v>#DIV/0!</v>
      </c>
      <c r="AJ26" s="14" t="e">
        <f t="shared" si="13"/>
        <v>#DIV/0!</v>
      </c>
      <c r="AK26" s="14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W27" s="14" t="e">
        <f t="shared" si="0"/>
        <v>#DIV/0!</v>
      </c>
      <c r="X27" s="14" t="e">
        <f t="shared" si="1"/>
        <v>#DIV/0!</v>
      </c>
      <c r="Y27" s="14" t="e">
        <f t="shared" si="2"/>
        <v>#DIV/0!</v>
      </c>
      <c r="Z27" s="14" t="e">
        <f t="shared" si="3"/>
        <v>#DIV/0!</v>
      </c>
      <c r="AA27" s="14" t="e">
        <f t="shared" si="4"/>
        <v>#DIV/0!</v>
      </c>
      <c r="AB27" s="14" t="e">
        <f t="shared" si="5"/>
        <v>#DIV/0!</v>
      </c>
      <c r="AC27" s="14" t="e">
        <f t="shared" si="6"/>
        <v>#DIV/0!</v>
      </c>
      <c r="AD27" s="14" t="e">
        <f t="shared" si="7"/>
        <v>#DIV/0!</v>
      </c>
      <c r="AE27" s="14" t="e">
        <f t="shared" si="8"/>
        <v>#DIV/0!</v>
      </c>
      <c r="AF27" s="14" t="e">
        <f t="shared" si="9"/>
        <v>#DIV/0!</v>
      </c>
      <c r="AG27" s="14" t="e">
        <f t="shared" si="10"/>
        <v>#DIV/0!</v>
      </c>
      <c r="AH27" s="14" t="e">
        <f t="shared" si="11"/>
        <v>#DIV/0!</v>
      </c>
      <c r="AI27" s="14" t="e">
        <f t="shared" si="12"/>
        <v>#DIV/0!</v>
      </c>
      <c r="AJ27" s="14" t="e">
        <f t="shared" si="13"/>
        <v>#DIV/0!</v>
      </c>
      <c r="AK27" s="14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W28" s="14" t="e">
        <f t="shared" si="0"/>
        <v>#DIV/0!</v>
      </c>
      <c r="X28" s="14" t="e">
        <f t="shared" si="1"/>
        <v>#DIV/0!</v>
      </c>
      <c r="Y28" s="14" t="e">
        <f t="shared" si="2"/>
        <v>#DIV/0!</v>
      </c>
      <c r="Z28" s="14" t="e">
        <f t="shared" si="3"/>
        <v>#DIV/0!</v>
      </c>
      <c r="AA28" s="14" t="e">
        <f t="shared" si="4"/>
        <v>#DIV/0!</v>
      </c>
      <c r="AB28" s="14" t="e">
        <f t="shared" si="5"/>
        <v>#DIV/0!</v>
      </c>
      <c r="AC28" s="14" t="e">
        <f t="shared" si="6"/>
        <v>#DIV/0!</v>
      </c>
      <c r="AD28" s="14" t="e">
        <f t="shared" si="7"/>
        <v>#DIV/0!</v>
      </c>
      <c r="AE28" s="14" t="e">
        <f t="shared" si="8"/>
        <v>#DIV/0!</v>
      </c>
      <c r="AF28" s="14" t="e">
        <f t="shared" si="9"/>
        <v>#DIV/0!</v>
      </c>
      <c r="AG28" s="14" t="e">
        <f t="shared" si="10"/>
        <v>#DIV/0!</v>
      </c>
      <c r="AH28" s="14" t="e">
        <f t="shared" si="11"/>
        <v>#DIV/0!</v>
      </c>
      <c r="AI28" s="14" t="e">
        <f t="shared" si="12"/>
        <v>#DIV/0!</v>
      </c>
      <c r="AJ28" s="14" t="e">
        <f t="shared" si="13"/>
        <v>#DIV/0!</v>
      </c>
      <c r="AK28" s="14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W29" s="14" t="e">
        <f t="shared" si="0"/>
        <v>#DIV/0!</v>
      </c>
      <c r="X29" s="14" t="e">
        <f t="shared" si="1"/>
        <v>#DIV/0!</v>
      </c>
      <c r="Y29" s="14" t="e">
        <f t="shared" si="2"/>
        <v>#DIV/0!</v>
      </c>
      <c r="Z29" s="14" t="e">
        <f t="shared" si="3"/>
        <v>#DIV/0!</v>
      </c>
      <c r="AA29" s="14" t="e">
        <f t="shared" si="4"/>
        <v>#DIV/0!</v>
      </c>
      <c r="AB29" s="14" t="e">
        <f t="shared" si="5"/>
        <v>#DIV/0!</v>
      </c>
      <c r="AC29" s="14" t="e">
        <f t="shared" si="6"/>
        <v>#DIV/0!</v>
      </c>
      <c r="AD29" s="14" t="e">
        <f t="shared" si="7"/>
        <v>#DIV/0!</v>
      </c>
      <c r="AE29" s="14" t="e">
        <f t="shared" si="8"/>
        <v>#DIV/0!</v>
      </c>
      <c r="AF29" s="14" t="e">
        <f t="shared" si="9"/>
        <v>#DIV/0!</v>
      </c>
      <c r="AG29" s="14" t="e">
        <f t="shared" si="10"/>
        <v>#DIV/0!</v>
      </c>
      <c r="AH29" s="14" t="e">
        <f t="shared" si="11"/>
        <v>#DIV/0!</v>
      </c>
      <c r="AI29" s="14" t="e">
        <f t="shared" si="12"/>
        <v>#DIV/0!</v>
      </c>
      <c r="AJ29" s="14" t="e">
        <f t="shared" si="13"/>
        <v>#DIV/0!</v>
      </c>
      <c r="AK29" s="14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W30" s="14" t="e">
        <f t="shared" si="0"/>
        <v>#DIV/0!</v>
      </c>
      <c r="X30" s="14" t="e">
        <f t="shared" si="1"/>
        <v>#DIV/0!</v>
      </c>
      <c r="Y30" s="14" t="e">
        <f t="shared" si="2"/>
        <v>#DIV/0!</v>
      </c>
      <c r="Z30" s="14" t="e">
        <f t="shared" si="3"/>
        <v>#DIV/0!</v>
      </c>
      <c r="AA30" s="14" t="e">
        <f t="shared" si="4"/>
        <v>#DIV/0!</v>
      </c>
      <c r="AB30" s="14" t="e">
        <f t="shared" si="5"/>
        <v>#DIV/0!</v>
      </c>
      <c r="AC30" s="14" t="e">
        <f t="shared" si="6"/>
        <v>#DIV/0!</v>
      </c>
      <c r="AD30" s="14" t="e">
        <f t="shared" si="7"/>
        <v>#DIV/0!</v>
      </c>
      <c r="AE30" s="14" t="e">
        <f t="shared" si="8"/>
        <v>#DIV/0!</v>
      </c>
      <c r="AF30" s="14" t="e">
        <f t="shared" si="9"/>
        <v>#DIV/0!</v>
      </c>
      <c r="AG30" s="14" t="e">
        <f t="shared" si="10"/>
        <v>#DIV/0!</v>
      </c>
      <c r="AH30" s="14" t="e">
        <f t="shared" si="11"/>
        <v>#DIV/0!</v>
      </c>
      <c r="AI30" s="14" t="e">
        <f t="shared" si="12"/>
        <v>#DIV/0!</v>
      </c>
      <c r="AJ30" s="14" t="e">
        <f t="shared" si="13"/>
        <v>#DIV/0!</v>
      </c>
      <c r="AK30" s="1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W31" s="14" t="e">
        <f t="shared" si="0"/>
        <v>#DIV/0!</v>
      </c>
      <c r="X31" s="14" t="e">
        <f t="shared" si="1"/>
        <v>#DIV/0!</v>
      </c>
      <c r="Y31" s="14" t="e">
        <f t="shared" si="2"/>
        <v>#DIV/0!</v>
      </c>
      <c r="Z31" s="14" t="e">
        <f t="shared" si="3"/>
        <v>#DIV/0!</v>
      </c>
      <c r="AA31" s="14" t="e">
        <f t="shared" si="4"/>
        <v>#DIV/0!</v>
      </c>
      <c r="AB31" s="14" t="e">
        <f t="shared" si="5"/>
        <v>#DIV/0!</v>
      </c>
      <c r="AC31" s="14" t="e">
        <f t="shared" si="6"/>
        <v>#DIV/0!</v>
      </c>
      <c r="AD31" s="14" t="e">
        <f t="shared" si="7"/>
        <v>#DIV/0!</v>
      </c>
      <c r="AE31" s="14" t="e">
        <f t="shared" si="8"/>
        <v>#DIV/0!</v>
      </c>
      <c r="AF31" s="14" t="e">
        <f t="shared" si="9"/>
        <v>#DIV/0!</v>
      </c>
      <c r="AG31" s="14" t="e">
        <f t="shared" si="10"/>
        <v>#DIV/0!</v>
      </c>
      <c r="AH31" s="14" t="e">
        <f t="shared" si="11"/>
        <v>#DIV/0!</v>
      </c>
      <c r="AI31" s="14" t="e">
        <f t="shared" si="12"/>
        <v>#DIV/0!</v>
      </c>
      <c r="AJ31" s="14" t="e">
        <f t="shared" si="13"/>
        <v>#DIV/0!</v>
      </c>
      <c r="AK31" s="14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28">
        <v>55</v>
      </c>
      <c r="J32" s="24">
        <v>54</v>
      </c>
      <c r="K32" s="28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W32" s="14" t="e">
        <f t="shared" si="0"/>
        <v>#DIV/0!</v>
      </c>
      <c r="X32" s="14" t="e">
        <f t="shared" si="1"/>
        <v>#DIV/0!</v>
      </c>
      <c r="Y32" s="14" t="e">
        <f t="shared" si="2"/>
        <v>#DIV/0!</v>
      </c>
      <c r="Z32" s="14" t="e">
        <f t="shared" si="3"/>
        <v>#DIV/0!</v>
      </c>
      <c r="AA32" s="14" t="e">
        <f t="shared" si="4"/>
        <v>#DIV/0!</v>
      </c>
      <c r="AB32" s="14" t="e">
        <f t="shared" si="5"/>
        <v>#DIV/0!</v>
      </c>
      <c r="AC32" s="14" t="e">
        <f t="shared" si="6"/>
        <v>#DIV/0!</v>
      </c>
      <c r="AD32" s="14" t="e">
        <f t="shared" si="7"/>
        <v>#DIV/0!</v>
      </c>
      <c r="AE32" s="14" t="e">
        <f t="shared" si="8"/>
        <v>#DIV/0!</v>
      </c>
      <c r="AF32" s="14" t="e">
        <f t="shared" si="9"/>
        <v>#DIV/0!</v>
      </c>
      <c r="AG32" s="14" t="e">
        <f t="shared" si="10"/>
        <v>#DIV/0!</v>
      </c>
      <c r="AH32" s="14" t="e">
        <f t="shared" si="11"/>
        <v>#DIV/0!</v>
      </c>
      <c r="AI32" s="14" t="e">
        <f t="shared" si="12"/>
        <v>#DIV/0!</v>
      </c>
      <c r="AJ32" s="14" t="e">
        <f t="shared" si="13"/>
        <v>#DIV/0!</v>
      </c>
      <c r="AK32" s="14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28">
        <v>54</v>
      </c>
      <c r="J33" s="24">
        <v>52</v>
      </c>
      <c r="K33" s="28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W33" s="14" t="e">
        <f t="shared" si="0"/>
        <v>#DIV/0!</v>
      </c>
      <c r="X33" s="14" t="e">
        <f t="shared" si="1"/>
        <v>#DIV/0!</v>
      </c>
      <c r="Y33" s="14" t="e">
        <f t="shared" si="2"/>
        <v>#DIV/0!</v>
      </c>
      <c r="Z33" s="14" t="e">
        <f t="shared" si="3"/>
        <v>#DIV/0!</v>
      </c>
      <c r="AA33" s="14" t="e">
        <f t="shared" si="4"/>
        <v>#DIV/0!</v>
      </c>
      <c r="AB33" s="14" t="e">
        <f t="shared" si="5"/>
        <v>#DIV/0!</v>
      </c>
      <c r="AC33" s="14" t="e">
        <f t="shared" si="6"/>
        <v>#DIV/0!</v>
      </c>
      <c r="AD33" s="14" t="e">
        <f t="shared" si="7"/>
        <v>#DIV/0!</v>
      </c>
      <c r="AE33" s="14" t="e">
        <f t="shared" si="8"/>
        <v>#DIV/0!</v>
      </c>
      <c r="AF33" s="14" t="e">
        <f t="shared" si="9"/>
        <v>#DIV/0!</v>
      </c>
      <c r="AG33" s="14" t="e">
        <f t="shared" si="10"/>
        <v>#DIV/0!</v>
      </c>
      <c r="AH33" s="14" t="e">
        <f t="shared" si="11"/>
        <v>#DIV/0!</v>
      </c>
      <c r="AI33" s="14" t="e">
        <f t="shared" si="12"/>
        <v>#DIV/0!</v>
      </c>
      <c r="AJ33" s="14" t="e">
        <f t="shared" si="13"/>
        <v>#DIV/0!</v>
      </c>
      <c r="AK33" s="14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28">
        <v>53</v>
      </c>
      <c r="J34" s="24">
        <v>51</v>
      </c>
      <c r="K34" s="28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W34" s="14" t="e">
        <f t="shared" si="0"/>
        <v>#DIV/0!</v>
      </c>
      <c r="X34" s="14" t="e">
        <f t="shared" si="1"/>
        <v>#DIV/0!</v>
      </c>
      <c r="Y34" s="14" t="e">
        <f t="shared" si="2"/>
        <v>#DIV/0!</v>
      </c>
      <c r="Z34" s="14" t="e">
        <f t="shared" si="3"/>
        <v>#DIV/0!</v>
      </c>
      <c r="AA34" s="14" t="e">
        <f t="shared" si="4"/>
        <v>#DIV/0!</v>
      </c>
      <c r="AB34" s="14" t="e">
        <f t="shared" si="5"/>
        <v>#DIV/0!</v>
      </c>
      <c r="AC34" s="14" t="e">
        <f t="shared" si="6"/>
        <v>#DIV/0!</v>
      </c>
      <c r="AD34" s="14" t="e">
        <f t="shared" si="7"/>
        <v>#DIV/0!</v>
      </c>
      <c r="AE34" s="14" t="e">
        <f t="shared" si="8"/>
        <v>#DIV/0!</v>
      </c>
      <c r="AF34" s="14" t="e">
        <f t="shared" si="9"/>
        <v>#DIV/0!</v>
      </c>
      <c r="AG34" s="14" t="e">
        <f t="shared" si="10"/>
        <v>#DIV/0!</v>
      </c>
      <c r="AH34" s="14" t="e">
        <f t="shared" si="11"/>
        <v>#DIV/0!</v>
      </c>
      <c r="AI34" s="14" t="e">
        <f t="shared" si="12"/>
        <v>#DIV/0!</v>
      </c>
      <c r="AJ34" s="14" t="e">
        <f t="shared" si="13"/>
        <v>#DIV/0!</v>
      </c>
      <c r="AK34" s="14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28">
        <v>52</v>
      </c>
      <c r="J35" s="24">
        <v>50</v>
      </c>
      <c r="K35" s="28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W35" s="14" t="e">
        <f t="shared" si="0"/>
        <v>#DIV/0!</v>
      </c>
      <c r="X35" s="14" t="e">
        <f t="shared" si="1"/>
        <v>#DIV/0!</v>
      </c>
      <c r="Y35" s="14" t="e">
        <f t="shared" si="2"/>
        <v>#DIV/0!</v>
      </c>
      <c r="Z35" s="14" t="e">
        <f t="shared" si="3"/>
        <v>#DIV/0!</v>
      </c>
      <c r="AA35" s="14" t="e">
        <f t="shared" si="4"/>
        <v>#DIV/0!</v>
      </c>
      <c r="AB35" s="14" t="e">
        <f t="shared" si="5"/>
        <v>#DIV/0!</v>
      </c>
      <c r="AC35" s="14" t="e">
        <f t="shared" si="6"/>
        <v>#DIV/0!</v>
      </c>
      <c r="AD35" s="14" t="e">
        <f t="shared" si="7"/>
        <v>#DIV/0!</v>
      </c>
      <c r="AE35" s="14" t="e">
        <f t="shared" si="8"/>
        <v>#DIV/0!</v>
      </c>
      <c r="AF35" s="14" t="e">
        <f t="shared" si="9"/>
        <v>#DIV/0!</v>
      </c>
      <c r="AG35" s="14" t="e">
        <f t="shared" si="10"/>
        <v>#DIV/0!</v>
      </c>
      <c r="AH35" s="14" t="e">
        <f t="shared" si="11"/>
        <v>#DIV/0!</v>
      </c>
      <c r="AI35" s="14" t="e">
        <f t="shared" si="12"/>
        <v>#DIV/0!</v>
      </c>
      <c r="AJ35" s="14" t="e">
        <f t="shared" si="13"/>
        <v>#DIV/0!</v>
      </c>
      <c r="AK35" s="14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46">
        <v>51</v>
      </c>
      <c r="J36" s="18">
        <v>49</v>
      </c>
      <c r="K36" s="46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4" t="e">
        <f t="shared" si="0"/>
        <v>#DIV/0!</v>
      </c>
      <c r="X36" s="14" t="e">
        <f t="shared" si="1"/>
        <v>#DIV/0!</v>
      </c>
      <c r="Y36" s="14" t="e">
        <f t="shared" si="2"/>
        <v>#DIV/0!</v>
      </c>
      <c r="Z36" s="14" t="e">
        <f t="shared" si="3"/>
        <v>#DIV/0!</v>
      </c>
      <c r="AA36" s="14" t="e">
        <f t="shared" si="4"/>
        <v>#DIV/0!</v>
      </c>
      <c r="AB36" s="14" t="e">
        <f t="shared" si="5"/>
        <v>#DIV/0!</v>
      </c>
      <c r="AC36" s="14" t="e">
        <f t="shared" si="6"/>
        <v>#DIV/0!</v>
      </c>
      <c r="AD36" s="14" t="e">
        <f t="shared" si="7"/>
        <v>#DIV/0!</v>
      </c>
      <c r="AE36" s="14" t="e">
        <f t="shared" si="8"/>
        <v>#DIV/0!</v>
      </c>
      <c r="AF36" s="14" t="e">
        <f t="shared" si="9"/>
        <v>#DIV/0!</v>
      </c>
      <c r="AG36" s="14" t="e">
        <f t="shared" si="10"/>
        <v>#DIV/0!</v>
      </c>
      <c r="AH36" s="14" t="e">
        <f t="shared" si="11"/>
        <v>#DIV/0!</v>
      </c>
      <c r="AI36" s="14" t="e">
        <f t="shared" si="12"/>
        <v>#DIV/0!</v>
      </c>
      <c r="AJ36" s="14" t="e">
        <f t="shared" si="13"/>
        <v>#DIV/0!</v>
      </c>
      <c r="AK36" s="1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W37" s="14" t="e">
        <f t="shared" si="0"/>
        <v>#DIV/0!</v>
      </c>
      <c r="X37" s="14" t="e">
        <f t="shared" si="1"/>
        <v>#DIV/0!</v>
      </c>
      <c r="Y37" s="14" t="e">
        <f t="shared" si="2"/>
        <v>#DIV/0!</v>
      </c>
      <c r="Z37" s="14" t="e">
        <f t="shared" si="3"/>
        <v>#DIV/0!</v>
      </c>
      <c r="AA37" s="14" t="e">
        <f t="shared" si="4"/>
        <v>#DIV/0!</v>
      </c>
      <c r="AB37" s="14" t="e">
        <f t="shared" si="5"/>
        <v>#DIV/0!</v>
      </c>
      <c r="AC37" s="14" t="e">
        <f t="shared" si="6"/>
        <v>#DIV/0!</v>
      </c>
      <c r="AD37" s="14" t="e">
        <f t="shared" si="7"/>
        <v>#DIV/0!</v>
      </c>
      <c r="AE37" s="14" t="e">
        <f t="shared" si="8"/>
        <v>#DIV/0!</v>
      </c>
      <c r="AF37" s="14" t="e">
        <f t="shared" si="9"/>
        <v>#DIV/0!</v>
      </c>
      <c r="AG37" s="14" t="e">
        <f t="shared" si="10"/>
        <v>#DIV/0!</v>
      </c>
      <c r="AH37" s="14" t="e">
        <f t="shared" si="11"/>
        <v>#DIV/0!</v>
      </c>
      <c r="AI37" s="14" t="e">
        <f t="shared" si="12"/>
        <v>#DIV/0!</v>
      </c>
      <c r="AJ37" s="14" t="e">
        <f t="shared" si="13"/>
        <v>#DIV/0!</v>
      </c>
      <c r="AK37" s="14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28">
        <v>48</v>
      </c>
      <c r="J38" s="24">
        <v>47</v>
      </c>
      <c r="K38" s="28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W38" s="14" t="e">
        <f t="shared" si="0"/>
        <v>#DIV/0!</v>
      </c>
      <c r="X38" s="14" t="e">
        <f t="shared" si="1"/>
        <v>#DIV/0!</v>
      </c>
      <c r="Y38" s="14" t="e">
        <f t="shared" si="2"/>
        <v>#DIV/0!</v>
      </c>
      <c r="Z38" s="14" t="e">
        <f t="shared" si="3"/>
        <v>#DIV/0!</v>
      </c>
      <c r="AA38" s="14" t="e">
        <f t="shared" si="4"/>
        <v>#DIV/0!</v>
      </c>
      <c r="AB38" s="14" t="e">
        <f t="shared" si="5"/>
        <v>#DIV/0!</v>
      </c>
      <c r="AC38" s="14" t="e">
        <f t="shared" si="6"/>
        <v>#DIV/0!</v>
      </c>
      <c r="AD38" s="14" t="e">
        <f t="shared" si="7"/>
        <v>#DIV/0!</v>
      </c>
      <c r="AE38" s="14" t="e">
        <f t="shared" si="8"/>
        <v>#DIV/0!</v>
      </c>
      <c r="AF38" s="14" t="e">
        <f t="shared" si="9"/>
        <v>#DIV/0!</v>
      </c>
      <c r="AG38" s="14" t="e">
        <f t="shared" si="10"/>
        <v>#DIV/0!</v>
      </c>
      <c r="AH38" s="14" t="e">
        <f t="shared" si="11"/>
        <v>#DIV/0!</v>
      </c>
      <c r="AI38" s="14" t="e">
        <f t="shared" si="12"/>
        <v>#DIV/0!</v>
      </c>
      <c r="AJ38" s="14" t="e">
        <f t="shared" si="13"/>
        <v>#DIV/0!</v>
      </c>
      <c r="AK38" s="14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28">
        <v>47</v>
      </c>
      <c r="J39" s="24">
        <v>46</v>
      </c>
      <c r="K39" s="28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W39" s="14" t="e">
        <f t="shared" si="0"/>
        <v>#DIV/0!</v>
      </c>
      <c r="X39" s="14" t="e">
        <f t="shared" si="1"/>
        <v>#DIV/0!</v>
      </c>
      <c r="Y39" s="14" t="e">
        <f t="shared" si="2"/>
        <v>#DIV/0!</v>
      </c>
      <c r="Z39" s="14" t="e">
        <f t="shared" si="3"/>
        <v>#DIV/0!</v>
      </c>
      <c r="AA39" s="14" t="e">
        <f t="shared" si="4"/>
        <v>#DIV/0!</v>
      </c>
      <c r="AB39" s="14" t="e">
        <f t="shared" si="5"/>
        <v>#DIV/0!</v>
      </c>
      <c r="AC39" s="14" t="e">
        <f t="shared" si="6"/>
        <v>#DIV/0!</v>
      </c>
      <c r="AD39" s="14" t="e">
        <f t="shared" si="7"/>
        <v>#DIV/0!</v>
      </c>
      <c r="AE39" s="14" t="e">
        <f t="shared" si="8"/>
        <v>#DIV/0!</v>
      </c>
      <c r="AF39" s="14" t="e">
        <f t="shared" si="9"/>
        <v>#DIV/0!</v>
      </c>
      <c r="AG39" s="14" t="e">
        <f t="shared" si="10"/>
        <v>#DIV/0!</v>
      </c>
      <c r="AH39" s="14" t="e">
        <f t="shared" si="11"/>
        <v>#DIV/0!</v>
      </c>
      <c r="AI39" s="14" t="e">
        <f t="shared" si="12"/>
        <v>#DIV/0!</v>
      </c>
      <c r="AJ39" s="14" t="e">
        <f t="shared" si="13"/>
        <v>#DIV/0!</v>
      </c>
      <c r="AK39" s="14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28">
        <v>46</v>
      </c>
      <c r="J40" s="24">
        <v>45</v>
      </c>
      <c r="K40" s="28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W40" s="14" t="e">
        <f t="shared" si="0"/>
        <v>#DIV/0!</v>
      </c>
      <c r="X40" s="14" t="e">
        <f t="shared" si="1"/>
        <v>#DIV/0!</v>
      </c>
      <c r="Y40" s="14" t="e">
        <f t="shared" si="2"/>
        <v>#DIV/0!</v>
      </c>
      <c r="Z40" s="14" t="e">
        <f t="shared" si="3"/>
        <v>#DIV/0!</v>
      </c>
      <c r="AA40" s="14" t="e">
        <f t="shared" si="4"/>
        <v>#DIV/0!</v>
      </c>
      <c r="AB40" s="14" t="e">
        <f t="shared" si="5"/>
        <v>#DIV/0!</v>
      </c>
      <c r="AC40" s="14" t="e">
        <f t="shared" si="6"/>
        <v>#DIV/0!</v>
      </c>
      <c r="AD40" s="14" t="e">
        <f t="shared" si="7"/>
        <v>#DIV/0!</v>
      </c>
      <c r="AE40" s="14" t="e">
        <f t="shared" si="8"/>
        <v>#DIV/0!</v>
      </c>
      <c r="AF40" s="14" t="e">
        <f t="shared" si="9"/>
        <v>#DIV/0!</v>
      </c>
      <c r="AG40" s="14" t="e">
        <f t="shared" si="10"/>
        <v>#DIV/0!</v>
      </c>
      <c r="AH40" s="14" t="e">
        <f t="shared" si="11"/>
        <v>#DIV/0!</v>
      </c>
      <c r="AI40" s="14" t="e">
        <f t="shared" si="12"/>
        <v>#DIV/0!</v>
      </c>
      <c r="AJ40" s="14" t="e">
        <f t="shared" si="13"/>
        <v>#DIV/0!</v>
      </c>
      <c r="AK40" s="14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46">
        <v>45</v>
      </c>
      <c r="J41" s="18">
        <v>43</v>
      </c>
      <c r="K41" s="46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4" t="e">
        <f t="shared" si="0"/>
        <v>#DIV/0!</v>
      </c>
      <c r="X41" s="14" t="e">
        <f t="shared" si="1"/>
        <v>#DIV/0!</v>
      </c>
      <c r="Y41" s="14" t="e">
        <f t="shared" si="2"/>
        <v>#DIV/0!</v>
      </c>
      <c r="Z41" s="14" t="e">
        <f t="shared" si="3"/>
        <v>#DIV/0!</v>
      </c>
      <c r="AA41" s="14" t="e">
        <f t="shared" si="4"/>
        <v>#DIV/0!</v>
      </c>
      <c r="AB41" s="14" t="e">
        <f t="shared" si="5"/>
        <v>#DIV/0!</v>
      </c>
      <c r="AC41" s="14" t="e">
        <f t="shared" si="6"/>
        <v>#DIV/0!</v>
      </c>
      <c r="AD41" s="14" t="e">
        <f t="shared" si="7"/>
        <v>#DIV/0!</v>
      </c>
      <c r="AE41" s="14" t="e">
        <f t="shared" si="8"/>
        <v>#DIV/0!</v>
      </c>
      <c r="AF41" s="14" t="e">
        <f t="shared" si="9"/>
        <v>#DIV/0!</v>
      </c>
      <c r="AG41" s="14" t="e">
        <f t="shared" si="10"/>
        <v>#DIV/0!</v>
      </c>
      <c r="AH41" s="14" t="e">
        <f t="shared" si="11"/>
        <v>#DIV/0!</v>
      </c>
      <c r="AI41" s="14" t="e">
        <f t="shared" si="12"/>
        <v>#DIV/0!</v>
      </c>
      <c r="AJ41" s="14" t="e">
        <f t="shared" si="13"/>
        <v>#DIV/0!</v>
      </c>
      <c r="AK41" s="1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W42" s="62" t="e">
        <f t="shared" ref="W42:W51" si="15">IF(AND($V$5=$B$4,$V$4&gt;=B42,$V$4&lt;B41),Q42,0)</f>
        <v>#DIV/0!</v>
      </c>
      <c r="X42" s="62" t="e">
        <f t="shared" ref="X42:X51" si="16">IF(AND($V$5=$C$4,$V$4&gt;=C42,$V$4&lt;C41),Q42,0)</f>
        <v>#DIV/0!</v>
      </c>
      <c r="Y42" s="62" t="e">
        <f t="shared" ref="Y42:Y51" si="17">IF(AND($V$5=$D$4,$V$4&gt;=D42,$V$4&lt;D41),Q42,0)</f>
        <v>#DIV/0!</v>
      </c>
      <c r="Z42" s="62" t="e">
        <f t="shared" ref="Z42:Z51" si="18">IF(AND($V$5=$E$4,$V$4&gt;=E42,$V$4&lt;E41),Q42,0)</f>
        <v>#DIV/0!</v>
      </c>
      <c r="AA42" s="62" t="e">
        <f t="shared" ref="AA42:AA51" si="19">IF(AND($V$5=$F$4,$V$4&gt;=F42,$V$4&lt;F41),Q42,0)</f>
        <v>#DIV/0!</v>
      </c>
      <c r="AB42" s="62" t="e">
        <f t="shared" ref="AB42:AB51" si="20">IF(AND($V$5=$G$4,$V$4&gt;=G42,$V$4&lt;G41),Q42,0)</f>
        <v>#DIV/0!</v>
      </c>
      <c r="AC42" s="62" t="e">
        <f t="shared" ref="AC42:AC51" si="21">IF(AND($V$5=$H$4,$V$4&gt;=H42,$V$4&lt;H41),Q42,0)</f>
        <v>#DIV/0!</v>
      </c>
      <c r="AD42" s="62" t="e">
        <f t="shared" ref="AD42:AD51" si="22">IF(AND($V$5=$I$4,$V$4&gt;=I42,$V$4&lt;I41),Q42,0)</f>
        <v>#DIV/0!</v>
      </c>
      <c r="AE42" s="62" t="e">
        <f t="shared" ref="AE42:AE51" si="23">IF(AND($V$5=$J$4,$V$4&gt;=J42,$V$4&lt;J41),Q42,0)</f>
        <v>#DIV/0!</v>
      </c>
      <c r="AF42" s="62" t="e">
        <f t="shared" ref="AF42:AF51" si="24">IF(AND($V$5=$K$4,$V$4&gt;=K42,$V$4&lt;K41),Q42,0)</f>
        <v>#DIV/0!</v>
      </c>
      <c r="AG42" s="62" t="e">
        <f t="shared" ref="AG42:AG51" si="25">IF(AND($V$5=$L$4,$V$4&gt;=L42,$V$4&lt;L41),Q42,0)</f>
        <v>#DIV/0!</v>
      </c>
      <c r="AH42" s="62" t="e">
        <f t="shared" ref="AH42:AH51" si="26">IF(AND($V$5=$M$4,$V$4&gt;=M42,$V$4&lt;M41),Q42,0)</f>
        <v>#DIV/0!</v>
      </c>
      <c r="AI42" s="62" t="e">
        <f t="shared" ref="AI42:AI51" si="27">IF(AND($V$5=$N$4,$V$4&gt;=N42,$V$4&lt;N41),Q42,0)</f>
        <v>#DIV/0!</v>
      </c>
      <c r="AJ42" s="62" t="e">
        <f t="shared" ref="AJ42:AJ51" si="28">IF(AND($V$5=$O$4,$V$4&gt;=O42,$V$4&lt;O41),Q42,0)</f>
        <v>#DIV/0!</v>
      </c>
      <c r="AK42" s="62" t="e">
        <f t="shared" ref="AK42:AK51" si="29">IF(AND($V$5=$P$4,$V$4&gt;=P42,$V$4&lt;P41),Q42,0)</f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8">
        <v>42</v>
      </c>
      <c r="J43" s="24">
        <v>41</v>
      </c>
      <c r="K43" s="68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W43" s="62" t="e">
        <f t="shared" si="15"/>
        <v>#DIV/0!</v>
      </c>
      <c r="X43" s="62" t="e">
        <f t="shared" si="16"/>
        <v>#DIV/0!</v>
      </c>
      <c r="Y43" s="62" t="e">
        <f t="shared" si="17"/>
        <v>#DIV/0!</v>
      </c>
      <c r="Z43" s="62" t="e">
        <f t="shared" si="18"/>
        <v>#DIV/0!</v>
      </c>
      <c r="AA43" s="62" t="e">
        <f t="shared" si="19"/>
        <v>#DIV/0!</v>
      </c>
      <c r="AB43" s="62" t="e">
        <f t="shared" si="20"/>
        <v>#DIV/0!</v>
      </c>
      <c r="AC43" s="62" t="e">
        <f t="shared" si="21"/>
        <v>#DIV/0!</v>
      </c>
      <c r="AD43" s="62" t="e">
        <f t="shared" si="22"/>
        <v>#DIV/0!</v>
      </c>
      <c r="AE43" s="62" t="e">
        <f t="shared" si="23"/>
        <v>#DIV/0!</v>
      </c>
      <c r="AF43" s="62" t="e">
        <f t="shared" si="24"/>
        <v>#DIV/0!</v>
      </c>
      <c r="AG43" s="62" t="e">
        <f t="shared" si="25"/>
        <v>#DIV/0!</v>
      </c>
      <c r="AH43" s="62" t="e">
        <f t="shared" si="26"/>
        <v>#DIV/0!</v>
      </c>
      <c r="AI43" s="62" t="e">
        <f t="shared" si="27"/>
        <v>#DIV/0!</v>
      </c>
      <c r="AJ43" s="62" t="e">
        <f t="shared" si="28"/>
        <v>#DIV/0!</v>
      </c>
      <c r="AK43" s="62" t="e">
        <f t="shared" si="29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8">
        <v>41</v>
      </c>
      <c r="J44" s="24">
        <v>40</v>
      </c>
      <c r="K44" s="68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W44" s="62" t="e">
        <f t="shared" si="15"/>
        <v>#DIV/0!</v>
      </c>
      <c r="X44" s="62" t="e">
        <f t="shared" si="16"/>
        <v>#DIV/0!</v>
      </c>
      <c r="Y44" s="62" t="e">
        <f t="shared" si="17"/>
        <v>#DIV/0!</v>
      </c>
      <c r="Z44" s="62" t="e">
        <f t="shared" si="18"/>
        <v>#DIV/0!</v>
      </c>
      <c r="AA44" s="62" t="e">
        <f t="shared" si="19"/>
        <v>#DIV/0!</v>
      </c>
      <c r="AB44" s="62" t="e">
        <f t="shared" si="20"/>
        <v>#DIV/0!</v>
      </c>
      <c r="AC44" s="62" t="e">
        <f t="shared" si="21"/>
        <v>#DIV/0!</v>
      </c>
      <c r="AD44" s="62" t="e">
        <f t="shared" si="22"/>
        <v>#DIV/0!</v>
      </c>
      <c r="AE44" s="62" t="e">
        <f t="shared" si="23"/>
        <v>#DIV/0!</v>
      </c>
      <c r="AF44" s="62" t="e">
        <f t="shared" si="24"/>
        <v>#DIV/0!</v>
      </c>
      <c r="AG44" s="62" t="e">
        <f t="shared" si="25"/>
        <v>#DIV/0!</v>
      </c>
      <c r="AH44" s="62" t="e">
        <f t="shared" si="26"/>
        <v>#DIV/0!</v>
      </c>
      <c r="AI44" s="62" t="e">
        <f t="shared" si="27"/>
        <v>#DIV/0!</v>
      </c>
      <c r="AJ44" s="62" t="e">
        <f t="shared" si="28"/>
        <v>#DIV/0!</v>
      </c>
      <c r="AK44" s="62" t="e">
        <f t="shared" si="29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8">
        <v>40</v>
      </c>
      <c r="J45" s="24">
        <v>39</v>
      </c>
      <c r="K45" s="68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W45" s="62" t="e">
        <f t="shared" si="15"/>
        <v>#DIV/0!</v>
      </c>
      <c r="X45" s="62" t="e">
        <f t="shared" si="16"/>
        <v>#DIV/0!</v>
      </c>
      <c r="Y45" s="62" t="e">
        <f t="shared" si="17"/>
        <v>#DIV/0!</v>
      </c>
      <c r="Z45" s="62" t="e">
        <f t="shared" si="18"/>
        <v>#DIV/0!</v>
      </c>
      <c r="AA45" s="62" t="e">
        <f t="shared" si="19"/>
        <v>#DIV/0!</v>
      </c>
      <c r="AB45" s="62" t="e">
        <f t="shared" si="20"/>
        <v>#DIV/0!</v>
      </c>
      <c r="AC45" s="62" t="e">
        <f t="shared" si="21"/>
        <v>#DIV/0!</v>
      </c>
      <c r="AD45" s="62" t="e">
        <f t="shared" si="22"/>
        <v>#DIV/0!</v>
      </c>
      <c r="AE45" s="62" t="e">
        <f t="shared" si="23"/>
        <v>#DIV/0!</v>
      </c>
      <c r="AF45" s="62" t="e">
        <f t="shared" si="24"/>
        <v>#DIV/0!</v>
      </c>
      <c r="AG45" s="62" t="e">
        <f t="shared" si="25"/>
        <v>#DIV/0!</v>
      </c>
      <c r="AH45" s="62" t="e">
        <f t="shared" si="26"/>
        <v>#DIV/0!</v>
      </c>
      <c r="AI45" s="62" t="e">
        <f t="shared" si="27"/>
        <v>#DIV/0!</v>
      </c>
      <c r="AJ45" s="62" t="e">
        <f t="shared" si="28"/>
        <v>#DIV/0!</v>
      </c>
      <c r="AK45" s="6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0">
        <v>39</v>
      </c>
      <c r="J46" s="18">
        <v>37</v>
      </c>
      <c r="K46" s="60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62" t="e">
        <f t="shared" si="15"/>
        <v>#DIV/0!</v>
      </c>
      <c r="X46" s="62" t="e">
        <f t="shared" si="16"/>
        <v>#DIV/0!</v>
      </c>
      <c r="Y46" s="62" t="e">
        <f t="shared" si="17"/>
        <v>#DIV/0!</v>
      </c>
      <c r="Z46" s="62" t="e">
        <f t="shared" si="18"/>
        <v>#DIV/0!</v>
      </c>
      <c r="AA46" s="62" t="e">
        <f t="shared" si="19"/>
        <v>#DIV/0!</v>
      </c>
      <c r="AB46" s="62" t="e">
        <f t="shared" si="20"/>
        <v>#DIV/0!</v>
      </c>
      <c r="AC46" s="62" t="e">
        <f t="shared" si="21"/>
        <v>#DIV/0!</v>
      </c>
      <c r="AD46" s="62" t="e">
        <f t="shared" si="22"/>
        <v>#DIV/0!</v>
      </c>
      <c r="AE46" s="62" t="e">
        <f t="shared" si="23"/>
        <v>#DIV/0!</v>
      </c>
      <c r="AF46" s="62" t="e">
        <f t="shared" si="24"/>
        <v>#DIV/0!</v>
      </c>
      <c r="AG46" s="62" t="e">
        <f t="shared" si="25"/>
        <v>#DIV/0!</v>
      </c>
      <c r="AH46" s="62" t="e">
        <f t="shared" si="26"/>
        <v>#DIV/0!</v>
      </c>
      <c r="AI46" s="62" t="e">
        <f t="shared" si="27"/>
        <v>#DIV/0!</v>
      </c>
      <c r="AJ46" s="62" t="e">
        <f t="shared" si="28"/>
        <v>#DIV/0!</v>
      </c>
      <c r="AK46" s="62" t="e">
        <f t="shared" si="29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W47" s="62" t="e">
        <f t="shared" si="15"/>
        <v>#DIV/0!</v>
      </c>
      <c r="X47" s="62" t="e">
        <f t="shared" si="16"/>
        <v>#DIV/0!</v>
      </c>
      <c r="Y47" s="62" t="e">
        <f t="shared" si="17"/>
        <v>#DIV/0!</v>
      </c>
      <c r="Z47" s="62" t="e">
        <f t="shared" si="18"/>
        <v>#DIV/0!</v>
      </c>
      <c r="AA47" s="62" t="e">
        <f t="shared" si="19"/>
        <v>#DIV/0!</v>
      </c>
      <c r="AB47" s="62" t="e">
        <f t="shared" si="20"/>
        <v>#DIV/0!</v>
      </c>
      <c r="AC47" s="62" t="e">
        <f t="shared" si="21"/>
        <v>#DIV/0!</v>
      </c>
      <c r="AD47" s="62" t="e">
        <f t="shared" si="22"/>
        <v>#DIV/0!</v>
      </c>
      <c r="AE47" s="62" t="e">
        <f t="shared" si="23"/>
        <v>#DIV/0!</v>
      </c>
      <c r="AF47" s="62" t="e">
        <f t="shared" si="24"/>
        <v>#DIV/0!</v>
      </c>
      <c r="AG47" s="62" t="e">
        <f t="shared" si="25"/>
        <v>#DIV/0!</v>
      </c>
      <c r="AH47" s="62" t="e">
        <f t="shared" si="26"/>
        <v>#DIV/0!</v>
      </c>
      <c r="AI47" s="62" t="e">
        <f t="shared" si="27"/>
        <v>#DIV/0!</v>
      </c>
      <c r="AJ47" s="62" t="e">
        <f t="shared" si="28"/>
        <v>#DIV/0!</v>
      </c>
      <c r="AK47" s="62" t="e">
        <f t="shared" si="29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8">
        <v>37</v>
      </c>
      <c r="J48" s="24">
        <v>35</v>
      </c>
      <c r="K48" s="68">
        <v>34</v>
      </c>
      <c r="L48" s="24">
        <v>32</v>
      </c>
      <c r="M48" s="24">
        <v>30</v>
      </c>
      <c r="N48" s="24">
        <v>28</v>
      </c>
      <c r="O48" s="24">
        <v>24</v>
      </c>
      <c r="P48" s="70">
        <v>18</v>
      </c>
      <c r="Q48" s="24">
        <v>0.68</v>
      </c>
      <c r="W48" s="62" t="e">
        <f t="shared" si="15"/>
        <v>#DIV/0!</v>
      </c>
      <c r="X48" s="62" t="e">
        <f t="shared" si="16"/>
        <v>#DIV/0!</v>
      </c>
      <c r="Y48" s="62" t="e">
        <f t="shared" si="17"/>
        <v>#DIV/0!</v>
      </c>
      <c r="Z48" s="62" t="e">
        <f t="shared" si="18"/>
        <v>#DIV/0!</v>
      </c>
      <c r="AA48" s="62" t="e">
        <f t="shared" si="19"/>
        <v>#DIV/0!</v>
      </c>
      <c r="AB48" s="62" t="e">
        <f t="shared" si="20"/>
        <v>#DIV/0!</v>
      </c>
      <c r="AC48" s="62" t="e">
        <f t="shared" si="21"/>
        <v>#DIV/0!</v>
      </c>
      <c r="AD48" s="62" t="e">
        <f t="shared" si="22"/>
        <v>#DIV/0!</v>
      </c>
      <c r="AE48" s="62" t="e">
        <f t="shared" si="23"/>
        <v>#DIV/0!</v>
      </c>
      <c r="AF48" s="62" t="e">
        <f t="shared" si="24"/>
        <v>#DIV/0!</v>
      </c>
      <c r="AG48" s="62" t="e">
        <f t="shared" si="25"/>
        <v>#DIV/0!</v>
      </c>
      <c r="AH48" s="62" t="e">
        <f t="shared" si="26"/>
        <v>#DIV/0!</v>
      </c>
      <c r="AI48" s="62" t="e">
        <f t="shared" si="27"/>
        <v>#DIV/0!</v>
      </c>
      <c r="AJ48" s="62" t="e">
        <f t="shared" si="28"/>
        <v>#DIV/0!</v>
      </c>
      <c r="AK48" s="62" t="e">
        <f t="shared" si="29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8">
        <v>36</v>
      </c>
      <c r="J49" s="24">
        <v>34</v>
      </c>
      <c r="K49" s="68">
        <v>33</v>
      </c>
      <c r="L49" s="24">
        <v>31</v>
      </c>
      <c r="M49" s="24">
        <v>29</v>
      </c>
      <c r="N49" s="24">
        <v>27</v>
      </c>
      <c r="O49" s="24">
        <v>23</v>
      </c>
      <c r="P49" s="70">
        <v>17</v>
      </c>
      <c r="Q49" s="24">
        <v>0.67</v>
      </c>
      <c r="W49" s="62" t="e">
        <f t="shared" si="15"/>
        <v>#DIV/0!</v>
      </c>
      <c r="X49" s="62" t="e">
        <f t="shared" si="16"/>
        <v>#DIV/0!</v>
      </c>
      <c r="Y49" s="62" t="e">
        <f t="shared" si="17"/>
        <v>#DIV/0!</v>
      </c>
      <c r="Z49" s="62" t="e">
        <f t="shared" si="18"/>
        <v>#DIV/0!</v>
      </c>
      <c r="AA49" s="62" t="e">
        <f t="shared" si="19"/>
        <v>#DIV/0!</v>
      </c>
      <c r="AB49" s="62" t="e">
        <f t="shared" si="20"/>
        <v>#DIV/0!</v>
      </c>
      <c r="AC49" s="62" t="e">
        <f t="shared" si="21"/>
        <v>#DIV/0!</v>
      </c>
      <c r="AD49" s="62" t="e">
        <f t="shared" si="22"/>
        <v>#DIV/0!</v>
      </c>
      <c r="AE49" s="62" t="e">
        <f t="shared" si="23"/>
        <v>#DIV/0!</v>
      </c>
      <c r="AF49" s="62" t="e">
        <f t="shared" si="24"/>
        <v>#DIV/0!</v>
      </c>
      <c r="AG49" s="62" t="e">
        <f t="shared" si="25"/>
        <v>#DIV/0!</v>
      </c>
      <c r="AH49" s="62" t="e">
        <f t="shared" si="26"/>
        <v>#DIV/0!</v>
      </c>
      <c r="AI49" s="62" t="e">
        <f t="shared" si="27"/>
        <v>#DIV/0!</v>
      </c>
      <c r="AJ49" s="62" t="e">
        <f t="shared" si="28"/>
        <v>#DIV/0!</v>
      </c>
      <c r="AK49" s="62" t="e">
        <f t="shared" si="29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8">
        <v>35</v>
      </c>
      <c r="J50" s="24">
        <v>33</v>
      </c>
      <c r="K50" s="68">
        <v>32</v>
      </c>
      <c r="L50" s="24">
        <v>30</v>
      </c>
      <c r="M50" s="24">
        <v>28</v>
      </c>
      <c r="N50" s="24">
        <v>26</v>
      </c>
      <c r="O50" s="24">
        <v>22</v>
      </c>
      <c r="P50" s="70">
        <v>16</v>
      </c>
      <c r="Q50" s="24">
        <v>0.66</v>
      </c>
      <c r="W50" s="62" t="e">
        <f t="shared" si="15"/>
        <v>#DIV/0!</v>
      </c>
      <c r="X50" s="62" t="e">
        <f t="shared" si="16"/>
        <v>#DIV/0!</v>
      </c>
      <c r="Y50" s="62" t="e">
        <f t="shared" si="17"/>
        <v>#DIV/0!</v>
      </c>
      <c r="Z50" s="62" t="e">
        <f t="shared" si="18"/>
        <v>#DIV/0!</v>
      </c>
      <c r="AA50" s="62" t="e">
        <f t="shared" si="19"/>
        <v>#DIV/0!</v>
      </c>
      <c r="AB50" s="62" t="e">
        <f t="shared" si="20"/>
        <v>#DIV/0!</v>
      </c>
      <c r="AC50" s="62" t="e">
        <f t="shared" si="21"/>
        <v>#DIV/0!</v>
      </c>
      <c r="AD50" s="62" t="e">
        <f t="shared" si="22"/>
        <v>#DIV/0!</v>
      </c>
      <c r="AE50" s="62" t="e">
        <f t="shared" si="23"/>
        <v>#DIV/0!</v>
      </c>
      <c r="AF50" s="62" t="e">
        <f t="shared" si="24"/>
        <v>#DIV/0!</v>
      </c>
      <c r="AG50" s="62" t="e">
        <f t="shared" si="25"/>
        <v>#DIV/0!</v>
      </c>
      <c r="AH50" s="62" t="e">
        <f t="shared" si="26"/>
        <v>#DIV/0!</v>
      </c>
      <c r="AI50" s="62" t="e">
        <f t="shared" si="27"/>
        <v>#DIV/0!</v>
      </c>
      <c r="AJ50" s="62" t="e">
        <f t="shared" si="28"/>
        <v>#DIV/0!</v>
      </c>
      <c r="AK50" s="6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0">
        <v>34</v>
      </c>
      <c r="J51" s="18">
        <v>32</v>
      </c>
      <c r="K51" s="60">
        <v>31</v>
      </c>
      <c r="L51" s="18">
        <v>29</v>
      </c>
      <c r="M51" s="18">
        <v>27</v>
      </c>
      <c r="N51" s="18">
        <v>25</v>
      </c>
      <c r="O51" s="18">
        <v>21</v>
      </c>
      <c r="P51" s="59">
        <v>15</v>
      </c>
      <c r="Q51" s="18">
        <v>0.65</v>
      </c>
      <c r="W51" s="62" t="e">
        <f t="shared" si="15"/>
        <v>#DIV/0!</v>
      </c>
      <c r="X51" s="62" t="e">
        <f t="shared" si="16"/>
        <v>#DIV/0!</v>
      </c>
      <c r="Y51" s="62" t="e">
        <f t="shared" si="17"/>
        <v>#DIV/0!</v>
      </c>
      <c r="Z51" s="62" t="e">
        <f t="shared" si="18"/>
        <v>#DIV/0!</v>
      </c>
      <c r="AA51" s="62" t="e">
        <f t="shared" si="19"/>
        <v>#DIV/0!</v>
      </c>
      <c r="AB51" s="62" t="e">
        <f t="shared" si="20"/>
        <v>#DIV/0!</v>
      </c>
      <c r="AC51" s="62" t="e">
        <f t="shared" si="21"/>
        <v>#DIV/0!</v>
      </c>
      <c r="AD51" s="62" t="e">
        <f t="shared" si="22"/>
        <v>#DIV/0!</v>
      </c>
      <c r="AE51" s="62" t="e">
        <f t="shared" si="23"/>
        <v>#DIV/0!</v>
      </c>
      <c r="AF51" s="62" t="e">
        <f t="shared" si="24"/>
        <v>#DIV/0!</v>
      </c>
      <c r="AG51" s="62" t="e">
        <f t="shared" si="25"/>
        <v>#DIV/0!</v>
      </c>
      <c r="AH51" s="62" t="e">
        <f t="shared" si="26"/>
        <v>#DIV/0!</v>
      </c>
      <c r="AI51" s="62" t="e">
        <f t="shared" si="27"/>
        <v>#DIV/0!</v>
      </c>
      <c r="AJ51" s="62" t="e">
        <f t="shared" si="28"/>
        <v>#DIV/0!</v>
      </c>
      <c r="AK51" s="62" t="e">
        <f t="shared" si="29"/>
        <v>#DIV/0!</v>
      </c>
    </row>
    <row r="52" spans="2:37" ht="18" x14ac:dyDescent="0.45">
      <c r="B52" s="78" t="s">
        <v>119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8" t="s">
        <v>16</v>
      </c>
      <c r="W52" s="62" t="e">
        <f>IF(AND($V$5=B4,$V$4&lt;B51),0,0)</f>
        <v>#DIV/0!</v>
      </c>
      <c r="X52" s="71" t="e">
        <f t="shared" ref="X52:AJ52" si="30">IF(AND($V$5=C4,$V$4&lt;C51),0,0)</f>
        <v>#DIV/0!</v>
      </c>
      <c r="Y52" s="71" t="e">
        <f t="shared" si="30"/>
        <v>#DIV/0!</v>
      </c>
      <c r="Z52" s="71" t="e">
        <f t="shared" si="30"/>
        <v>#DIV/0!</v>
      </c>
      <c r="AA52" s="71" t="e">
        <f t="shared" si="30"/>
        <v>#DIV/0!</v>
      </c>
      <c r="AB52" s="71" t="e">
        <f t="shared" si="30"/>
        <v>#DIV/0!</v>
      </c>
      <c r="AC52" s="71" t="e">
        <f t="shared" si="30"/>
        <v>#DIV/0!</v>
      </c>
      <c r="AD52" s="71" t="e">
        <f t="shared" si="30"/>
        <v>#DIV/0!</v>
      </c>
      <c r="AE52" s="71" t="e">
        <f t="shared" si="30"/>
        <v>#DIV/0!</v>
      </c>
      <c r="AF52" s="71" t="e">
        <f t="shared" si="30"/>
        <v>#DIV/0!</v>
      </c>
      <c r="AG52" s="71" t="e">
        <f t="shared" si="30"/>
        <v>#DIV/0!</v>
      </c>
      <c r="AH52" s="71" t="e">
        <f t="shared" si="30"/>
        <v>#DIV/0!</v>
      </c>
      <c r="AI52" s="71" t="e">
        <f t="shared" si="30"/>
        <v>#DIV/0!</v>
      </c>
      <c r="AJ52" s="71" t="e">
        <f t="shared" si="30"/>
        <v>#DIV/0!</v>
      </c>
      <c r="AK52" s="71" t="e">
        <f>IF(AND($V$5=P4,$V$4&lt;P51),0,0)</f>
        <v>#DIV/0!</v>
      </c>
    </row>
  </sheetData>
  <sheetProtection algorithmName="SHA-512" hashValue="UbelEmcIA9jdb13OGTDnoog73R72hnVLr8QEfPJFevwPIvh0x0SyYbQ28rLzZoYt1TGIpvvW6CXokav+u/tVyw==" saltValue="ZgZo8MwArlcM4051TNvNig==" spinCount="100000" sheet="1" objects="1" scenarios="1"/>
  <mergeCells count="32"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topLeftCell="N1" zoomScale="70" zoomScaleNormal="70" workbookViewId="0">
      <selection sqref="A1:AV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پردازش!P25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05r1Kt8jYSapqQvCpvnwp5VQtzRLj+vqZNdKomJcwUDl2FRlNzvu4nDTubO8hwDRPY/yn48KJN7VX+nD2W2bQ==" saltValue="F4DSoZfeOye4bwVW+cmL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81" t="s">
        <v>18</v>
      </c>
      <c r="R2" s="15"/>
      <c r="S2" s="16" t="e">
        <f>پردازش!P24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82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6">
        <v>1.24</v>
      </c>
      <c r="J14" s="18">
        <v>1.24</v>
      </c>
      <c r="K14" s="46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6">
        <v>1.02</v>
      </c>
      <c r="J19" s="18">
        <v>1.02</v>
      </c>
      <c r="K19" s="46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6">
        <v>0.84</v>
      </c>
      <c r="J24" s="18">
        <v>0.84</v>
      </c>
      <c r="K24" s="46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6">
        <v>0.68</v>
      </c>
      <c r="J29" s="18">
        <v>0.68</v>
      </c>
      <c r="K29" s="46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6">
        <v>0.53</v>
      </c>
      <c r="J34" s="18">
        <v>0.53</v>
      </c>
      <c r="K34" s="46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6">
        <v>0.39</v>
      </c>
      <c r="J39" s="18">
        <v>0.39</v>
      </c>
      <c r="K39" s="46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6">
        <v>0.25</v>
      </c>
      <c r="J44" s="18">
        <v>0.25</v>
      </c>
      <c r="K44" s="46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6">
        <v>0.13</v>
      </c>
      <c r="J49" s="18">
        <v>0.13</v>
      </c>
      <c r="K49" s="46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6">
        <v>0</v>
      </c>
      <c r="J54" s="18">
        <v>0</v>
      </c>
      <c r="K54" s="46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1aTY4wE75D2EeuDTxA4nhT4tTSKuBd7tNn6jhYm3/IW7pEUcTTA2orZKDY0WTUuB1fw47SanSp4/a/Xfcr+nA==" saltValue="Xnabm8Dz7u1Czrs+bbAw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4</vt:i4>
      </vt:variant>
    </vt:vector>
  </HeadingPairs>
  <TitlesOfParts>
    <vt:vector size="58" baseType="lpstr">
      <vt:lpstr>Category II-درصد پولکی</vt:lpstr>
      <vt:lpstr>Pl-درصد پولکی</vt:lpstr>
      <vt:lpstr>Pu-درصد پولکی</vt:lpstr>
      <vt:lpstr>Category II-درصد میکرودوال</vt:lpstr>
      <vt:lpstr>Pl-درصد میکرودوال</vt:lpstr>
      <vt:lpstr>Pu-درصد میکرودوال</vt:lpstr>
      <vt:lpstr>Category II-افت وزنی با سولفات </vt:lpstr>
      <vt:lpstr>Pl-افت وزنی با سولفات سدیم</vt:lpstr>
      <vt:lpstr>Pu-افت وزنی با سولفات سدیم</vt:lpstr>
      <vt:lpstr>Category II-درصد جذب آب</vt:lpstr>
      <vt:lpstr>Category II-چگالی حقیقی بالاست </vt:lpstr>
      <vt:lpstr>Category II-درصد سایش</vt:lpstr>
      <vt:lpstr>Category II-الک 0.5 اینچ</vt:lpstr>
      <vt:lpstr>Category II- الک 3-4 اینچ </vt:lpstr>
      <vt:lpstr>Category II- الک 1 اینچ </vt:lpstr>
      <vt:lpstr>Category II- الک 2.5 اینچ</vt:lpstr>
      <vt:lpstr>Category II- الک 3 اینچ</vt:lpstr>
      <vt:lpstr>Category II-درصد کلوخه های رسی</vt:lpstr>
      <vt:lpstr>Category II-الک 40</vt:lpstr>
      <vt:lpstr>Category II- الک 2 اینچ</vt:lpstr>
      <vt:lpstr>Category II-الک 1.5</vt:lpstr>
      <vt:lpstr>Category II-درصد ریزتراز الک200</vt:lpstr>
      <vt:lpstr>ضریب پرداخت بالاست </vt:lpstr>
      <vt:lpstr>ورودی دانه بندی</vt:lpstr>
      <vt:lpstr>Pu-درصد جذب آب</vt:lpstr>
      <vt:lpstr>Pl-درصد جذب آب</vt:lpstr>
      <vt:lpstr>Pu-چگالی حقیقی بالاست </vt:lpstr>
      <vt:lpstr>Pl-چگالی حقیقی بالاست </vt:lpstr>
      <vt:lpstr>Pu-درصد سایش </vt:lpstr>
      <vt:lpstr>Pl-درصد سایش </vt:lpstr>
      <vt:lpstr>Pu-الک 0.5 اینچ</vt:lpstr>
      <vt:lpstr>Pl-الک 0.5 اینچ</vt:lpstr>
      <vt:lpstr>Pu-الک 3-4 اینچ </vt:lpstr>
      <vt:lpstr>Pl-الک 3-4 اینچ</vt:lpstr>
      <vt:lpstr>Pu-الک 1 اینچ</vt:lpstr>
      <vt:lpstr>Pl-الک 1 اینچ </vt:lpstr>
      <vt:lpstr>Pu-الک 2.5 اینچ</vt:lpstr>
      <vt:lpstr>Pl-الک 2.5 اینچ</vt:lpstr>
      <vt:lpstr>Pu-الک 3 اینچ</vt:lpstr>
      <vt:lpstr>Pl-الک 3 اینچ</vt:lpstr>
      <vt:lpstr>Pu-درصد کلوخه های رسی</vt:lpstr>
      <vt:lpstr>Pl-درصد کلوخه های رسی</vt:lpstr>
      <vt:lpstr>Pu-  الک 2 اینچ </vt:lpstr>
      <vt:lpstr>Pl- الک 2 اینچ</vt:lpstr>
      <vt:lpstr>Pu- الک 1.5 </vt:lpstr>
      <vt:lpstr>Pl-الک 1.5 </vt:lpstr>
      <vt:lpstr>Pu- الک 40</vt:lpstr>
      <vt:lpstr>Pl-الک 40</vt:lpstr>
      <vt:lpstr>Pl-درصد ریزتر از الک200</vt:lpstr>
      <vt:lpstr>Pu-درصد ریزتر از الک200</vt:lpstr>
      <vt:lpstr>ورودی درصدسایش و جذب آب و چگالی</vt:lpstr>
      <vt:lpstr>ورودی درصدکلوخه رسی ودرصدپولکی</vt:lpstr>
      <vt:lpstr>ورودی درصد میکرودوال و افت وزنی</vt:lpstr>
      <vt:lpstr>پردازش</vt:lpstr>
      <vt:lpstr>'ضریب پرداخت بالاست '!Print_Area</vt:lpstr>
      <vt:lpstr>'ورودی درصد میکرودوال و افت وزنی'!Print_Area</vt:lpstr>
      <vt:lpstr>'ورودی درصدسایش و جذب آب و چگالی'!Print_Area</vt:lpstr>
      <vt:lpstr>'ورودی درصدکلوخه رسی ودرصدپولکی'!Print_Area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2022-02-20T07:15:11Z</dcterms:modified>
</cp:coreProperties>
</file>