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44D37A13-3347-4297-BC9F-2E02B446152B}" xr6:coauthVersionLast="47" xr6:coauthVersionMax="47" xr10:uidLastSave="{00000000-0000-0000-0000-000000000000}"/>
  <bookViews>
    <workbookView xWindow="-120" yWindow="-120" windowWidth="20730" windowHeight="11160" tabRatio="880" activeTab="3" xr2:uid="{00000000-000D-0000-FFFF-FFFF00000000}"/>
  </bookViews>
  <sheets>
    <sheet name="ضریب پرداخت بتن غلتکی" sheetId="56" r:id="rId1"/>
    <sheet name="ورودی تراکم" sheetId="106" r:id="rId2"/>
    <sheet name="ورودی مقاومت فشاری نمونه" sheetId="105" r:id="rId3"/>
    <sheet name="ورودی مقاومت فشاری مغزه- ضخامت" sheetId="54" r:id="rId4"/>
    <sheet name="Pu-مقاومت فشاری نمونه" sheetId="84" state="hidden" r:id="rId5"/>
    <sheet name="Pl-مقاومت فشاری نمونه" sheetId="85" state="hidden" r:id="rId6"/>
    <sheet name="پردازش" sheetId="55" state="hidden" r:id="rId7"/>
    <sheet name="Category ll-مقاومت فشاری نمونه" sheetId="101" state="hidden" r:id="rId8"/>
    <sheet name="Pu-مقاومت فشاری مغزه" sheetId="49" state="hidden" r:id="rId9"/>
    <sheet name="Pl-مقاومت فشاری مغزه" sheetId="50" state="hidden" r:id="rId10"/>
    <sheet name="Category ll-مقاومت فشاری مغزه" sheetId="103" state="hidden" r:id="rId11"/>
    <sheet name="Pu-ضخامت" sheetId="36" state="hidden" r:id="rId12"/>
    <sheet name="Pl-ضخامت" sheetId="37" state="hidden" r:id="rId13"/>
    <sheet name="Category ll- ضخامت" sheetId="93" state="hidden" r:id="rId14"/>
  </sheets>
  <definedNames>
    <definedName name="_xlnm.Print_Area" localSheetId="0">'ضریب پرداخت بتن غلتکی'!$A$1:$I$16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56" l="1"/>
  <c r="X57" i="101"/>
  <c r="W57" i="101"/>
  <c r="X57" i="93"/>
  <c r="Y57" i="93"/>
  <c r="Z57" i="93"/>
  <c r="AA57" i="93"/>
  <c r="AB57" i="93"/>
  <c r="AC57" i="93"/>
  <c r="AD57" i="93"/>
  <c r="AE57" i="93"/>
  <c r="AF57" i="93"/>
  <c r="AG57" i="93"/>
  <c r="AH57" i="93"/>
  <c r="AI57" i="93"/>
  <c r="AJ57" i="93"/>
  <c r="AK57" i="93"/>
  <c r="W57" i="93"/>
  <c r="AK57" i="103"/>
  <c r="X57" i="103"/>
  <c r="Y57" i="103"/>
  <c r="Z57" i="103"/>
  <c r="AA57" i="103"/>
  <c r="AB57" i="103"/>
  <c r="AC57" i="103"/>
  <c r="AD57" i="103"/>
  <c r="AE57" i="103"/>
  <c r="AF57" i="103"/>
  <c r="AG57" i="103"/>
  <c r="AH57" i="103"/>
  <c r="AI57" i="103"/>
  <c r="AJ57" i="103"/>
  <c r="W57" i="103"/>
  <c r="AK57" i="101"/>
  <c r="Y57" i="101"/>
  <c r="Z57" i="101"/>
  <c r="AA57" i="101"/>
  <c r="AB57" i="101"/>
  <c r="AC57" i="101"/>
  <c r="AD57" i="101"/>
  <c r="AE57" i="101"/>
  <c r="AF57" i="101"/>
  <c r="AG57" i="101"/>
  <c r="AH57" i="101"/>
  <c r="AI57" i="101"/>
  <c r="AJ57" i="101"/>
  <c r="L11" i="55"/>
  <c r="L8" i="55"/>
  <c r="E9" i="56"/>
  <c r="C4" i="55"/>
  <c r="F4" i="55"/>
  <c r="I7" i="55"/>
  <c r="I6" i="55"/>
  <c r="I5" i="55"/>
  <c r="L13" i="55"/>
  <c r="L12" i="55"/>
  <c r="I8" i="55" l="1"/>
  <c r="L14" i="55"/>
  <c r="L16" i="55" s="1"/>
  <c r="F13" i="55" l="1"/>
  <c r="I4" i="55" l="1"/>
  <c r="I13" i="55" s="1"/>
  <c r="C13" i="55"/>
  <c r="F11" i="56" l="1"/>
  <c r="F10" i="56"/>
  <c r="F9" i="56"/>
  <c r="F8" i="56"/>
  <c r="E8" i="56" l="1"/>
  <c r="D8" i="56"/>
  <c r="F7" i="55"/>
  <c r="V5" i="103" s="1"/>
  <c r="F6" i="55"/>
  <c r="F5" i="55"/>
  <c r="C7" i="55"/>
  <c r="V5" i="93" s="1"/>
  <c r="C6" i="55"/>
  <c r="C5" i="55"/>
  <c r="C9" i="55" l="1"/>
  <c r="C8" i="55"/>
  <c r="C16" i="55"/>
  <c r="F9" i="55"/>
  <c r="F8" i="55"/>
  <c r="I9" i="55" l="1"/>
  <c r="V5" i="101"/>
  <c r="S3" i="84"/>
  <c r="S3" i="85" l="1"/>
  <c r="S2" i="84"/>
  <c r="S2" i="85"/>
  <c r="S4" i="85" l="1"/>
  <c r="S4" i="84"/>
  <c r="F10" i="55"/>
  <c r="V2" i="84" l="1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5" i="84" l="1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I9" i="56" l="1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6" i="85" l="1"/>
  <c r="I11" i="55" s="1"/>
  <c r="I12" i="55" s="1"/>
  <c r="V4" i="101" s="1"/>
  <c r="X47" i="101" l="1"/>
  <c r="AB47" i="101"/>
  <c r="AF47" i="101"/>
  <c r="AJ47" i="101"/>
  <c r="Y48" i="101"/>
  <c r="AC48" i="101"/>
  <c r="AG48" i="101"/>
  <c r="AK48" i="101"/>
  <c r="Z49" i="101"/>
  <c r="AD49" i="101"/>
  <c r="AH49" i="101"/>
  <c r="W50" i="101"/>
  <c r="AA50" i="101"/>
  <c r="AE50" i="101"/>
  <c r="AI50" i="101"/>
  <c r="X51" i="101"/>
  <c r="AB51" i="101"/>
  <c r="AF51" i="101"/>
  <c r="AJ51" i="101"/>
  <c r="Y52" i="101"/>
  <c r="AC52" i="101"/>
  <c r="AG52" i="101"/>
  <c r="AK52" i="101"/>
  <c r="Z53" i="101"/>
  <c r="AD53" i="101"/>
  <c r="AH53" i="101"/>
  <c r="W54" i="101"/>
  <c r="AA54" i="101"/>
  <c r="AE54" i="101"/>
  <c r="AI54" i="101"/>
  <c r="X55" i="101"/>
  <c r="W47" i="101"/>
  <c r="AA47" i="101"/>
  <c r="AE47" i="101"/>
  <c r="AI47" i="101"/>
  <c r="X48" i="101"/>
  <c r="AB48" i="101"/>
  <c r="AF48" i="101"/>
  <c r="AJ48" i="101"/>
  <c r="Y49" i="101"/>
  <c r="AC49" i="101"/>
  <c r="AG49" i="101"/>
  <c r="AK49" i="101"/>
  <c r="Z50" i="101"/>
  <c r="AD50" i="101"/>
  <c r="AH50" i="101"/>
  <c r="W51" i="101"/>
  <c r="AA51" i="101"/>
  <c r="AE51" i="101"/>
  <c r="AI51" i="101"/>
  <c r="X52" i="101"/>
  <c r="AB52" i="101"/>
  <c r="AF52" i="101"/>
  <c r="AJ52" i="101"/>
  <c r="Y53" i="101"/>
  <c r="AC53" i="101"/>
  <c r="AI53" i="101"/>
  <c r="AB54" i="101"/>
  <c r="AJ54" i="101"/>
  <c r="AA55" i="101"/>
  <c r="AE55" i="101"/>
  <c r="AI55" i="101"/>
  <c r="X56" i="101"/>
  <c r="AB56" i="101"/>
  <c r="AF56" i="101"/>
  <c r="AJ56" i="101"/>
  <c r="AG53" i="101"/>
  <c r="Z54" i="101"/>
  <c r="AH54" i="101"/>
  <c r="Z55" i="101"/>
  <c r="AD55" i="101"/>
  <c r="AH55" i="101"/>
  <c r="W56" i="101"/>
  <c r="AA56" i="101"/>
  <c r="AE56" i="101"/>
  <c r="AI56" i="101"/>
  <c r="Z47" i="101"/>
  <c r="AD47" i="101"/>
  <c r="AH47" i="101"/>
  <c r="W48" i="101"/>
  <c r="AA48" i="101"/>
  <c r="AE48" i="101"/>
  <c r="AI48" i="101"/>
  <c r="X49" i="101"/>
  <c r="AB49" i="101"/>
  <c r="AF49" i="101"/>
  <c r="AJ49" i="101"/>
  <c r="Y50" i="101"/>
  <c r="AC50" i="101"/>
  <c r="AG50" i="101"/>
  <c r="AK50" i="101"/>
  <c r="Z51" i="101"/>
  <c r="AD51" i="101"/>
  <c r="AH51" i="101"/>
  <c r="W52" i="101"/>
  <c r="AA52" i="101"/>
  <c r="AE52" i="101"/>
  <c r="AI52" i="101"/>
  <c r="X53" i="101"/>
  <c r="AB53" i="101"/>
  <c r="AF53" i="101"/>
  <c r="AJ53" i="101"/>
  <c r="Y54" i="101"/>
  <c r="AC54" i="101"/>
  <c r="AG54" i="101"/>
  <c r="AK54" i="101"/>
  <c r="Y47" i="101"/>
  <c r="AC47" i="101"/>
  <c r="AG47" i="101"/>
  <c r="AK47" i="101"/>
  <c r="Z48" i="101"/>
  <c r="AD48" i="101"/>
  <c r="AH48" i="101"/>
  <c r="W49" i="101"/>
  <c r="AA49" i="101"/>
  <c r="AE49" i="101"/>
  <c r="AI49" i="101"/>
  <c r="X50" i="101"/>
  <c r="AB50" i="101"/>
  <c r="AF50" i="101"/>
  <c r="AJ50" i="101"/>
  <c r="Y51" i="101"/>
  <c r="AC51" i="101"/>
  <c r="AG51" i="101"/>
  <c r="AK51" i="101"/>
  <c r="Z52" i="101"/>
  <c r="AD52" i="101"/>
  <c r="AH52" i="101"/>
  <c r="W53" i="101"/>
  <c r="AA53" i="101"/>
  <c r="AE53" i="101"/>
  <c r="X54" i="101"/>
  <c r="AF54" i="101"/>
  <c r="Y55" i="101"/>
  <c r="AC55" i="101"/>
  <c r="AG55" i="101"/>
  <c r="AK55" i="101"/>
  <c r="Z56" i="101"/>
  <c r="AD56" i="101"/>
  <c r="AH56" i="101"/>
  <c r="AK53" i="101"/>
  <c r="AD54" i="101"/>
  <c r="W55" i="101"/>
  <c r="AB55" i="101"/>
  <c r="AF55" i="101"/>
  <c r="AJ55" i="101"/>
  <c r="Y56" i="101"/>
  <c r="AC56" i="101"/>
  <c r="AG56" i="101"/>
  <c r="AK56" i="101"/>
  <c r="AK23" i="101"/>
  <c r="AK24" i="101"/>
  <c r="AI31" i="101"/>
  <c r="AI42" i="101"/>
  <c r="AA8" i="101"/>
  <c r="AK29" i="101"/>
  <c r="AG28" i="101"/>
  <c r="AE35" i="101"/>
  <c r="AE46" i="101"/>
  <c r="AC12" i="101"/>
  <c r="AG36" i="101"/>
  <c r="AE43" i="101"/>
  <c r="Z9" i="101"/>
  <c r="AC20" i="101"/>
  <c r="X16" i="101"/>
  <c r="Y36" i="101"/>
  <c r="W43" i="101"/>
  <c r="AD8" i="101"/>
  <c r="AJ19" i="101"/>
  <c r="Z15" i="101"/>
  <c r="AG43" i="101"/>
  <c r="AE18" i="101"/>
  <c r="AC25" i="101"/>
  <c r="AF14" i="101"/>
  <c r="AE26" i="101"/>
  <c r="AC33" i="101"/>
  <c r="AC44" i="101"/>
  <c r="AA10" i="101"/>
  <c r="AA43" i="101"/>
  <c r="AD17" i="101"/>
  <c r="AB26" i="101"/>
  <c r="X32" i="101"/>
  <c r="AF9" i="101"/>
  <c r="W25" i="101"/>
  <c r="AE16" i="101"/>
  <c r="AD16" i="101"/>
  <c r="AB25" i="101"/>
  <c r="W32" i="101"/>
  <c r="AJ40" i="101"/>
  <c r="W15" i="101"/>
  <c r="AE23" i="101"/>
  <c r="Y42" i="101"/>
  <c r="AA17" i="101"/>
  <c r="AJ17" i="101"/>
  <c r="Z23" i="101"/>
  <c r="AI19" i="101"/>
  <c r="Z13" i="101"/>
  <c r="AA21" i="101"/>
  <c r="AC30" i="101"/>
  <c r="X30" i="101"/>
  <c r="Z35" i="101"/>
  <c r="AI34" i="101"/>
  <c r="AF18" i="101"/>
  <c r="AF34" i="101"/>
  <c r="AK19" i="101"/>
  <c r="AC15" i="101"/>
  <c r="AJ33" i="101"/>
  <c r="AB21" i="101"/>
  <c r="W8" i="101"/>
  <c r="AK26" i="101"/>
  <c r="AC27" i="101"/>
  <c r="AA19" i="101"/>
  <c r="AH39" i="101"/>
  <c r="Y18" i="101"/>
  <c r="AD12" i="101"/>
  <c r="AC26" i="101"/>
  <c r="AH27" i="101"/>
  <c r="X43" i="101"/>
  <c r="Y6" i="101"/>
  <c r="Z20" i="101"/>
  <c r="AJ13" i="101"/>
  <c r="Z32" i="101"/>
  <c r="X45" i="101"/>
  <c r="AK43" i="101"/>
  <c r="AK41" i="101"/>
  <c r="AD13" i="101"/>
  <c r="AB8" i="101"/>
  <c r="AE41" i="101"/>
  <c r="AB9" i="101"/>
  <c r="AE7" i="101"/>
  <c r="AG20" i="101"/>
  <c r="AE27" i="101"/>
  <c r="AE38" i="101"/>
  <c r="AC45" i="101"/>
  <c r="AA27" i="101"/>
  <c r="AC24" i="101"/>
  <c r="AA31" i="101"/>
  <c r="AA42" i="101"/>
  <c r="AD7" i="101"/>
  <c r="AK39" i="101"/>
  <c r="AC32" i="101"/>
  <c r="AA39" i="101"/>
  <c r="Y46" i="101"/>
  <c r="Y16" i="101"/>
  <c r="X9" i="101"/>
  <c r="AJ31" i="101"/>
  <c r="AH38" i="101"/>
  <c r="AF45" i="101"/>
  <c r="AF15" i="101"/>
  <c r="X8" i="101"/>
  <c r="AA33" i="101"/>
  <c r="AA14" i="101"/>
  <c r="Y21" i="101"/>
  <c r="AA22" i="101"/>
  <c r="Y29" i="101"/>
  <c r="Y40" i="101"/>
  <c r="AD36" i="101"/>
  <c r="AC41" i="101"/>
  <c r="AE6" i="101"/>
  <c r="AK42" i="101"/>
  <c r="AC8" i="101"/>
  <c r="W31" i="101"/>
  <c r="AB37" i="101"/>
  <c r="AA35" i="101"/>
  <c r="AC9" i="101"/>
  <c r="X7" i="101"/>
  <c r="AH10" i="101"/>
  <c r="AE22" i="101"/>
  <c r="AJ42" i="101"/>
  <c r="X10" i="101"/>
  <c r="AC42" i="101"/>
  <c r="AD15" i="101"/>
  <c r="X46" i="101"/>
  <c r="AE17" i="101"/>
  <c r="X27" i="101"/>
  <c r="W34" i="101"/>
  <c r="Z39" i="101"/>
  <c r="AA44" i="101"/>
  <c r="Y14" i="101"/>
  <c r="W12" i="101"/>
  <c r="AF25" i="101"/>
  <c r="AK37" i="101"/>
  <c r="Z40" i="101"/>
  <c r="AC16" i="101"/>
  <c r="AA23" i="101"/>
  <c r="AA34" i="101"/>
  <c r="AB38" i="101"/>
  <c r="AK13" i="101"/>
  <c r="Y20" i="101"/>
  <c r="W27" i="101"/>
  <c r="W38" i="101"/>
  <c r="AD44" i="101"/>
  <c r="Z8" i="101"/>
  <c r="Y28" i="101"/>
  <c r="W35" i="101"/>
  <c r="W46" i="101"/>
  <c r="AJ11" i="101"/>
  <c r="AB10" i="101"/>
  <c r="AF27" i="101"/>
  <c r="AD34" i="101"/>
  <c r="AD45" i="101"/>
  <c r="AB11" i="101"/>
  <c r="AB45" i="101"/>
  <c r="Y44" i="101"/>
  <c r="W10" i="101"/>
  <c r="AJ16" i="101"/>
  <c r="Y8" i="101"/>
  <c r="W18" i="101"/>
  <c r="AJ24" i="101"/>
  <c r="AJ35" i="101"/>
  <c r="AI40" i="101"/>
  <c r="AF29" i="101"/>
  <c r="AB24" i="101"/>
  <c r="W39" i="101"/>
  <c r="AF17" i="101"/>
  <c r="Z36" i="101"/>
  <c r="AA11" i="101"/>
  <c r="AG31" i="101"/>
  <c r="AG15" i="101"/>
  <c r="AE40" i="101"/>
  <c r="W13" i="101"/>
  <c r="AK27" i="101"/>
  <c r="Y43" i="101"/>
  <c r="AD28" i="101"/>
  <c r="AI36" i="101"/>
  <c r="AJ18" i="101"/>
  <c r="Y11" i="101"/>
  <c r="AB28" i="101"/>
  <c r="AK35" i="101"/>
  <c r="X20" i="101"/>
  <c r="AG35" i="101"/>
  <c r="AK15" i="101"/>
  <c r="AB22" i="101"/>
  <c r="AE20" i="101"/>
  <c r="AI46" i="101"/>
  <c r="AI10" i="101"/>
  <c r="Z43" i="101"/>
  <c r="AJ20" i="101"/>
  <c r="W36" i="101"/>
  <c r="AH18" i="101"/>
  <c r="AE8" i="101"/>
  <c r="AB42" i="101"/>
  <c r="AB7" i="101"/>
  <c r="X28" i="101"/>
  <c r="AA15" i="101"/>
  <c r="X33" i="101"/>
  <c r="AK31" i="101"/>
  <c r="W6" i="101"/>
  <c r="AD9" i="101"/>
  <c r="AG40" i="101"/>
  <c r="AG23" i="101"/>
  <c r="AJ38" i="101"/>
  <c r="W28" i="101"/>
  <c r="Y30" i="101"/>
  <c r="AB14" i="101"/>
  <c r="AF32" i="101"/>
  <c r="AK18" i="101"/>
  <c r="AC28" i="101"/>
  <c r="AC21" i="101"/>
  <c r="W9" i="101"/>
  <c r="AA32" i="101"/>
  <c r="AI25" i="101"/>
  <c r="AA46" i="101"/>
  <c r="Y12" i="101"/>
  <c r="W19" i="101"/>
  <c r="W30" i="101"/>
  <c r="AD31" i="101"/>
  <c r="AG8" i="101"/>
  <c r="AJ15" i="101"/>
  <c r="AH22" i="101"/>
  <c r="AH33" i="101"/>
  <c r="AC37" i="101"/>
  <c r="AG30" i="101"/>
  <c r="AJ23" i="101"/>
  <c r="AH30" i="101"/>
  <c r="AH41" i="101"/>
  <c r="AF6" i="101"/>
  <c r="Y34" i="101"/>
  <c r="AB23" i="101"/>
  <c r="Z30" i="101"/>
  <c r="Z41" i="101"/>
  <c r="X6" i="101"/>
  <c r="Y38" i="101"/>
  <c r="AJ39" i="101"/>
  <c r="AH46" i="101"/>
  <c r="AF12" i="101"/>
  <c r="AH13" i="101"/>
  <c r="AF20" i="101"/>
  <c r="AF31" i="101"/>
  <c r="X34" i="101"/>
  <c r="AJ22" i="101"/>
  <c r="AA6" i="101"/>
  <c r="AI28" i="101"/>
  <c r="Z44" i="101"/>
  <c r="AB29" i="101"/>
  <c r="AF26" i="101"/>
  <c r="Z16" i="101"/>
  <c r="AF10" i="101"/>
  <c r="AA13" i="101"/>
  <c r="W29" i="101"/>
  <c r="AC36" i="101"/>
  <c r="AA20" i="101"/>
  <c r="AA36" i="101"/>
  <c r="AF21" i="101"/>
  <c r="AI44" i="101"/>
  <c r="AJ46" i="101"/>
  <c r="AG42" i="101"/>
  <c r="AA7" i="101"/>
  <c r="Z21" i="101"/>
  <c r="AD43" i="101"/>
  <c r="Y27" i="101"/>
  <c r="Z42" i="101"/>
  <c r="AE9" i="101"/>
  <c r="Y25" i="101"/>
  <c r="AH29" i="101"/>
  <c r="Y39" i="101"/>
  <c r="AB36" i="101"/>
  <c r="X14" i="101"/>
  <c r="AA29" i="101"/>
  <c r="AF46" i="101"/>
  <c r="AI15" i="101"/>
  <c r="W21" i="101"/>
  <c r="AB18" i="101"/>
  <c r="AJ27" i="101"/>
  <c r="AB43" i="101"/>
  <c r="AE24" i="101"/>
  <c r="AG39" i="101"/>
  <c r="X25" i="101"/>
  <c r="W24" i="101"/>
  <c r="AE32" i="101"/>
  <c r="AE30" i="101"/>
  <c r="Y15" i="101"/>
  <c r="AD11" i="101"/>
  <c r="AI11" i="101"/>
  <c r="AH19" i="101"/>
  <c r="Y31" i="101"/>
  <c r="AD32" i="101"/>
  <c r="AC6" i="101"/>
  <c r="AD33" i="101"/>
  <c r="AK10" i="101"/>
  <c r="X44" i="101"/>
  <c r="W17" i="101"/>
  <c r="AK17" i="101"/>
  <c r="AG44" i="101"/>
  <c r="AJ28" i="101"/>
  <c r="AK44" i="101"/>
  <c r="AI18" i="101"/>
  <c r="AB46" i="101"/>
  <c r="AF38" i="101"/>
  <c r="Y32" i="101"/>
  <c r="AG41" i="101"/>
  <c r="AI20" i="101"/>
  <c r="W20" i="101"/>
  <c r="AI45" i="101"/>
  <c r="AH21" i="101"/>
  <c r="W42" i="101"/>
  <c r="Z7" i="101"/>
  <c r="AH14" i="101"/>
  <c r="AH25" i="101"/>
  <c r="AF24" i="101"/>
  <c r="AH45" i="101"/>
  <c r="AF11" i="101"/>
  <c r="AD18" i="101"/>
  <c r="AD29" i="101"/>
  <c r="AF30" i="101"/>
  <c r="W23" i="101"/>
  <c r="AF19" i="101"/>
  <c r="AD26" i="101"/>
  <c r="AD37" i="101"/>
  <c r="AC43" i="101"/>
  <c r="AJ29" i="101"/>
  <c r="X19" i="101"/>
  <c r="AK25" i="101"/>
  <c r="AK36" i="101"/>
  <c r="AF42" i="101"/>
  <c r="AC31" i="101"/>
  <c r="AF35" i="101"/>
  <c r="AD42" i="101"/>
  <c r="AG7" i="101"/>
  <c r="AF43" i="101"/>
  <c r="AA9" i="101"/>
  <c r="AB16" i="101"/>
  <c r="AB27" i="101"/>
  <c r="Z27" i="101"/>
  <c r="W16" i="101"/>
  <c r="X39" i="101"/>
  <c r="X21" i="101"/>
  <c r="X37" i="101"/>
  <c r="AD22" i="101"/>
  <c r="AF37" i="101"/>
  <c r="AH42" i="101"/>
  <c r="AD38" i="101"/>
  <c r="Y19" i="101"/>
  <c r="W11" i="101"/>
  <c r="AA26" i="101"/>
  <c r="AE12" i="101"/>
  <c r="AC29" i="101"/>
  <c r="AJ44" i="101"/>
  <c r="W7" i="101"/>
  <c r="AE28" i="101"/>
  <c r="AI41" i="101"/>
  <c r="Y22" i="101"/>
  <c r="AH17" i="101"/>
  <c r="AB35" i="101"/>
  <c r="AC19" i="101"/>
  <c r="AC35" i="101"/>
  <c r="AG17" i="101"/>
  <c r="AA40" i="101"/>
  <c r="AG12" i="101"/>
  <c r="AD19" i="101"/>
  <c r="AE29" i="101"/>
  <c r="Z6" i="101"/>
  <c r="AC22" i="101"/>
  <c r="AJ14" i="101"/>
  <c r="AJ43" i="101"/>
  <c r="AJ26" i="101"/>
  <c r="Z24" i="101"/>
  <c r="AH40" i="101"/>
  <c r="X31" i="101"/>
  <c r="AI16" i="101"/>
  <c r="AI32" i="101"/>
  <c r="Z18" i="101"/>
  <c r="AH24" i="101"/>
  <c r="AH44" i="101"/>
  <c r="AA18" i="101"/>
  <c r="AD6" i="101"/>
  <c r="AJ37" i="101"/>
  <c r="AC18" i="101"/>
  <c r="AI13" i="101"/>
  <c r="AK46" i="101"/>
  <c r="W33" i="101"/>
  <c r="AB40" i="101"/>
  <c r="Z37" i="101"/>
  <c r="AH9" i="101"/>
  <c r="Z45" i="101"/>
  <c r="AK28" i="101"/>
  <c r="AE10" i="101"/>
  <c r="AA12" i="101"/>
  <c r="X35" i="101"/>
  <c r="AD14" i="101"/>
  <c r="Z11" i="101"/>
  <c r="AI24" i="101"/>
  <c r="AH15" i="101"/>
  <c r="AD35" i="101"/>
  <c r="AC7" i="101"/>
  <c r="AF33" i="101"/>
  <c r="X42" i="101"/>
  <c r="AB34" i="101"/>
  <c r="Z12" i="101"/>
  <c r="AH37" i="101"/>
  <c r="AF44" i="101"/>
  <c r="AD10" i="101"/>
  <c r="AD21" i="101"/>
  <c r="AI17" i="101"/>
  <c r="AD41" i="101"/>
  <c r="AB6" i="101"/>
  <c r="Z14" i="101"/>
  <c r="Z25" i="101"/>
  <c r="AH23" i="101"/>
  <c r="Z28" i="101"/>
  <c r="AB15" i="101"/>
  <c r="Z22" i="101"/>
  <c r="Z33" i="101"/>
  <c r="AE36" i="101"/>
  <c r="AC38" i="101"/>
  <c r="AI14" i="101"/>
  <c r="AG21" i="101"/>
  <c r="AG32" i="101"/>
  <c r="AH35" i="101"/>
  <c r="AH43" i="101"/>
  <c r="AB31" i="101"/>
  <c r="Z38" i="101"/>
  <c r="AE44" i="101"/>
  <c r="AB39" i="101"/>
  <c r="Z46" i="101"/>
  <c r="X12" i="101"/>
  <c r="X23" i="101"/>
  <c r="AB20" i="101"/>
  <c r="AH8" i="101"/>
  <c r="AI26" i="101"/>
  <c r="AC13" i="101"/>
  <c r="AB30" i="101"/>
  <c r="AJ45" i="101"/>
  <c r="AE45" i="101"/>
  <c r="AK14" i="101"/>
  <c r="W26" i="101"/>
  <c r="AE21" i="101"/>
  <c r="Y23" i="101"/>
  <c r="W14" i="101"/>
  <c r="AA45" i="101"/>
  <c r="AF22" i="101"/>
  <c r="AI37" i="101"/>
  <c r="AF13" i="101"/>
  <c r="AA41" i="101"/>
  <c r="AJ32" i="101"/>
  <c r="X29" i="101"/>
  <c r="AA16" i="101"/>
  <c r="AF23" i="101"/>
  <c r="AH11" i="101"/>
  <c r="AI21" i="101"/>
  <c r="AB13" i="101"/>
  <c r="AE31" i="101"/>
  <c r="AF36" i="101"/>
  <c r="AC46" i="101"/>
  <c r="AJ21" i="101"/>
  <c r="AD40" i="101"/>
  <c r="AE15" i="101"/>
  <c r="Y9" i="101"/>
  <c r="W22" i="101"/>
  <c r="AE39" i="101"/>
  <c r="AG26" i="101"/>
  <c r="AD20" i="101"/>
  <c r="AB19" i="101"/>
  <c r="AF7" i="101"/>
  <c r="X26" i="101"/>
  <c r="Y41" i="101"/>
  <c r="AJ41" i="101"/>
  <c r="AI38" i="101"/>
  <c r="AF40" i="101"/>
  <c r="AE33" i="101"/>
  <c r="W37" i="101"/>
  <c r="AK21" i="101"/>
  <c r="AA24" i="101"/>
  <c r="AG10" i="101"/>
  <c r="AD39" i="101"/>
  <c r="Z17" i="101"/>
  <c r="AK20" i="101"/>
  <c r="X11" i="101"/>
  <c r="AI29" i="101"/>
  <c r="AC17" i="101"/>
  <c r="AK33" i="101"/>
  <c r="Y7" i="101"/>
  <c r="X15" i="101"/>
  <c r="AD23" i="101"/>
  <c r="AG27" i="101"/>
  <c r="X38" i="101"/>
  <c r="W45" i="101"/>
  <c r="AE19" i="101"/>
  <c r="AE42" i="101"/>
  <c r="AI33" i="101"/>
  <c r="AH36" i="101"/>
  <c r="Z29" i="101"/>
  <c r="X36" i="101"/>
  <c r="AK12" i="101"/>
  <c r="AG11" i="101"/>
  <c r="AK32" i="101"/>
  <c r="AI39" i="101"/>
  <c r="AG46" i="101"/>
  <c r="AG16" i="101"/>
  <c r="Y10" i="101"/>
  <c r="AK40" i="101"/>
  <c r="AG13" i="101"/>
  <c r="AG24" i="101"/>
  <c r="AK22" i="101"/>
  <c r="AC40" i="101"/>
  <c r="Y13" i="101"/>
  <c r="Y24" i="101"/>
  <c r="X22" i="101"/>
  <c r="AE37" i="101"/>
  <c r="AI22" i="101"/>
  <c r="AG29" i="101"/>
  <c r="AG9" i="101"/>
  <c r="AI30" i="101"/>
  <c r="AG37" i="101"/>
  <c r="W44" i="101"/>
  <c r="AE14" i="101"/>
  <c r="AI27" i="101"/>
  <c r="AE34" i="101"/>
  <c r="AD46" i="101"/>
  <c r="AK38" i="101"/>
  <c r="AF16" i="101"/>
  <c r="AH31" i="101"/>
  <c r="AI35" i="101"/>
  <c r="AJ36" i="101"/>
  <c r="AG18" i="101"/>
  <c r="X13" i="101"/>
  <c r="AK16" i="101"/>
  <c r="AE25" i="101"/>
  <c r="Z31" i="101"/>
  <c r="AF8" i="101"/>
  <c r="X24" i="101"/>
  <c r="AB33" i="101"/>
  <c r="AI43" i="101"/>
  <c r="AG33" i="101"/>
  <c r="AB17" i="101"/>
  <c r="AA30" i="101"/>
  <c r="W40" i="101"/>
  <c r="AA37" i="101"/>
  <c r="AC34" i="101"/>
  <c r="AH32" i="101"/>
  <c r="Y45" i="101"/>
  <c r="Z26" i="101"/>
  <c r="AB41" i="101"/>
  <c r="AH26" i="101"/>
  <c r="AI12" i="101"/>
  <c r="AG25" i="101"/>
  <c r="AB44" i="101"/>
  <c r="AG14" i="101"/>
  <c r="X40" i="101"/>
  <c r="AD25" i="101"/>
  <c r="Y33" i="101"/>
  <c r="AG34" i="101"/>
  <c r="AB12" i="101"/>
  <c r="AD27" i="101"/>
  <c r="AG19" i="101"/>
  <c r="AG45" i="101"/>
  <c r="AH12" i="101"/>
  <c r="Y26" i="101"/>
  <c r="X41" i="101"/>
  <c r="AA28" i="101"/>
  <c r="AC23" i="101"/>
  <c r="AK34" i="101"/>
  <c r="Z10" i="101"/>
  <c r="X17" i="101"/>
  <c r="AC11" i="101"/>
  <c r="AC14" i="101"/>
  <c r="AK45" i="101"/>
  <c r="AH20" i="101"/>
  <c r="AF28" i="101"/>
  <c r="AF41" i="101"/>
  <c r="AA38" i="101"/>
  <c r="AD30" i="101"/>
  <c r="Z34" i="101"/>
  <c r="AA25" i="101"/>
  <c r="W41" i="101"/>
  <c r="AD24" i="101"/>
  <c r="AJ12" i="101"/>
  <c r="AH28" i="101"/>
  <c r="AI23" i="101"/>
  <c r="AH16" i="101"/>
  <c r="AC10" i="101"/>
  <c r="Y35" i="101"/>
  <c r="AJ25" i="101"/>
  <c r="Y37" i="101"/>
  <c r="AG22" i="101"/>
  <c r="Y17" i="101"/>
  <c r="AJ10" i="101"/>
  <c r="X18" i="101"/>
  <c r="AK11" i="101"/>
  <c r="AB32" i="101"/>
  <c r="AG38" i="101"/>
  <c r="AE11" i="101"/>
  <c r="AF39" i="101"/>
  <c r="AC39" i="101"/>
  <c r="AE13" i="101"/>
  <c r="AK30" i="101"/>
  <c r="AH34" i="101"/>
  <c r="AJ34" i="101"/>
  <c r="Z19" i="101"/>
  <c r="AJ30" i="101"/>
  <c r="W5" i="101" l="1"/>
  <c r="X4" i="101" s="1"/>
  <c r="I14" i="55" l="1"/>
  <c r="I16" i="55" s="1"/>
  <c r="H8" i="56" s="1"/>
  <c r="I8" i="56" s="1"/>
  <c r="E11" i="56"/>
  <c r="S3" i="36"/>
  <c r="S3" i="50"/>
  <c r="S3" i="49"/>
  <c r="E10" i="56"/>
  <c r="D10" i="56"/>
  <c r="S2" i="50" l="1"/>
  <c r="S2" i="36"/>
  <c r="S3" i="37"/>
  <c r="S2" i="37"/>
  <c r="S2" i="49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F11" i="55" s="1"/>
  <c r="F12" i="55" s="1"/>
  <c r="V4" i="103" s="1"/>
  <c r="V2" i="37"/>
  <c r="S4" i="37"/>
  <c r="Y47" i="103" l="1"/>
  <c r="AC47" i="103"/>
  <c r="AG47" i="103"/>
  <c r="AK47" i="103"/>
  <c r="Z48" i="103"/>
  <c r="AD48" i="103"/>
  <c r="AH48" i="103"/>
  <c r="W49" i="103"/>
  <c r="AA49" i="103"/>
  <c r="AE49" i="103"/>
  <c r="AI49" i="103"/>
  <c r="X50" i="103"/>
  <c r="AB50" i="103"/>
  <c r="AF50" i="103"/>
  <c r="AJ50" i="103"/>
  <c r="Y51" i="103"/>
  <c r="AC51" i="103"/>
  <c r="AG51" i="103"/>
  <c r="AK51" i="103"/>
  <c r="Z52" i="103"/>
  <c r="AD52" i="103"/>
  <c r="AH52" i="103"/>
  <c r="W53" i="103"/>
  <c r="AA53" i="103"/>
  <c r="AE53" i="103"/>
  <c r="AI53" i="103"/>
  <c r="X54" i="103"/>
  <c r="AB54" i="103"/>
  <c r="AF54" i="103"/>
  <c r="AJ54" i="103"/>
  <c r="Y55" i="103"/>
  <c r="AC55" i="103"/>
  <c r="AG55" i="103"/>
  <c r="AK55" i="103"/>
  <c r="Z56" i="103"/>
  <c r="AD56" i="103"/>
  <c r="AH56" i="103"/>
  <c r="X47" i="103"/>
  <c r="AB47" i="103"/>
  <c r="AF47" i="103"/>
  <c r="AJ47" i="103"/>
  <c r="Y48" i="103"/>
  <c r="AC48" i="103"/>
  <c r="AG48" i="103"/>
  <c r="AK48" i="103"/>
  <c r="Z49" i="103"/>
  <c r="AD49" i="103"/>
  <c r="AH49" i="103"/>
  <c r="W50" i="103"/>
  <c r="AA50" i="103"/>
  <c r="AE50" i="103"/>
  <c r="AI50" i="103"/>
  <c r="X51" i="103"/>
  <c r="AB51" i="103"/>
  <c r="AF51" i="103"/>
  <c r="AJ51" i="103"/>
  <c r="Y52" i="103"/>
  <c r="AC52" i="103"/>
  <c r="AG52" i="103"/>
  <c r="AK52" i="103"/>
  <c r="Z53" i="103"/>
  <c r="AD53" i="103"/>
  <c r="AH53" i="103"/>
  <c r="W54" i="103"/>
  <c r="AA54" i="103"/>
  <c r="AE54" i="103"/>
  <c r="AI54" i="103"/>
  <c r="X55" i="103"/>
  <c r="AB55" i="103"/>
  <c r="AF55" i="103"/>
  <c r="AJ55" i="103"/>
  <c r="Y56" i="103"/>
  <c r="AC56" i="103"/>
  <c r="AG56" i="103"/>
  <c r="AK56" i="103"/>
  <c r="W47" i="103"/>
  <c r="AA47" i="103"/>
  <c r="AE47" i="103"/>
  <c r="AI47" i="103"/>
  <c r="X48" i="103"/>
  <c r="AB48" i="103"/>
  <c r="AF48" i="103"/>
  <c r="AJ48" i="103"/>
  <c r="Y49" i="103"/>
  <c r="AC49" i="103"/>
  <c r="AG49" i="103"/>
  <c r="AK49" i="103"/>
  <c r="Z50" i="103"/>
  <c r="AD50" i="103"/>
  <c r="AH50" i="103"/>
  <c r="W51" i="103"/>
  <c r="AA51" i="103"/>
  <c r="AE51" i="103"/>
  <c r="AI51" i="103"/>
  <c r="X52" i="103"/>
  <c r="AB52" i="103"/>
  <c r="AF52" i="103"/>
  <c r="AJ52" i="103"/>
  <c r="Y53" i="103"/>
  <c r="AC53" i="103"/>
  <c r="AG53" i="103"/>
  <c r="AK53" i="103"/>
  <c r="Z54" i="103"/>
  <c r="AD54" i="103"/>
  <c r="AH54" i="103"/>
  <c r="W55" i="103"/>
  <c r="AA55" i="103"/>
  <c r="AE55" i="103"/>
  <c r="AI55" i="103"/>
  <c r="X56" i="103"/>
  <c r="AB56" i="103"/>
  <c r="AF56" i="103"/>
  <c r="AJ56" i="103"/>
  <c r="Z47" i="103"/>
  <c r="AD47" i="103"/>
  <c r="AH47" i="103"/>
  <c r="W48" i="103"/>
  <c r="AA48" i="103"/>
  <c r="AE48" i="103"/>
  <c r="AI48" i="103"/>
  <c r="X49" i="103"/>
  <c r="AB49" i="103"/>
  <c r="AF49" i="103"/>
  <c r="AJ49" i="103"/>
  <c r="Y50" i="103"/>
  <c r="AC50" i="103"/>
  <c r="AG50" i="103"/>
  <c r="AK50" i="103"/>
  <c r="Z51" i="103"/>
  <c r="AD51" i="103"/>
  <c r="AH51" i="103"/>
  <c r="W52" i="103"/>
  <c r="AA52" i="103"/>
  <c r="AE52" i="103"/>
  <c r="AI52" i="103"/>
  <c r="X53" i="103"/>
  <c r="AB53" i="103"/>
  <c r="AF53" i="103"/>
  <c r="AJ53" i="103"/>
  <c r="Y54" i="103"/>
  <c r="AC54" i="103"/>
  <c r="AG54" i="103"/>
  <c r="AK54" i="103"/>
  <c r="Z55" i="103"/>
  <c r="AD55" i="103"/>
  <c r="AH55" i="103"/>
  <c r="W56" i="103"/>
  <c r="AA56" i="103"/>
  <c r="AE56" i="103"/>
  <c r="AI56" i="103"/>
  <c r="AC46" i="103"/>
  <c r="AI27" i="103"/>
  <c r="AB29" i="103"/>
  <c r="Z35" i="103"/>
  <c r="AC13" i="103"/>
  <c r="AH10" i="103"/>
  <c r="AH21" i="103"/>
  <c r="AB32" i="103"/>
  <c r="AH39" i="103"/>
  <c r="AA43" i="103"/>
  <c r="AH16" i="103"/>
  <c r="AH25" i="103"/>
  <c r="AE42" i="103"/>
  <c r="W8" i="103"/>
  <c r="W19" i="103"/>
  <c r="AC26" i="103"/>
  <c r="AE37" i="103"/>
  <c r="AE46" i="103"/>
  <c r="AC12" i="103"/>
  <c r="AH37" i="103"/>
  <c r="Z34" i="103"/>
  <c r="Z14" i="103"/>
  <c r="AF21" i="103"/>
  <c r="AH32" i="103"/>
  <c r="AH41" i="103"/>
  <c r="AD41" i="103"/>
  <c r="AB6" i="103"/>
  <c r="AK17" i="103"/>
  <c r="AB25" i="103"/>
  <c r="AD36" i="103"/>
  <c r="AD45" i="103"/>
  <c r="AK40" i="103"/>
  <c r="AG35" i="103"/>
  <c r="AB23" i="103"/>
  <c r="AK33" i="103"/>
  <c r="AB41" i="103"/>
  <c r="Z6" i="103"/>
  <c r="AB18" i="103"/>
  <c r="AB27" i="103"/>
  <c r="X34" i="103"/>
  <c r="AC6" i="103"/>
  <c r="Y7" i="103"/>
  <c r="AD32" i="103"/>
  <c r="AG18" i="103"/>
  <c r="AA22" i="103"/>
  <c r="AG14" i="103"/>
  <c r="AJ19" i="103"/>
  <c r="AG42" i="103"/>
  <c r="AE17" i="103"/>
  <c r="AF28" i="103"/>
  <c r="Y23" i="103"/>
  <c r="AC9" i="103"/>
  <c r="AF10" i="103"/>
  <c r="AF26" i="103"/>
  <c r="AB33" i="103"/>
  <c r="Y32" i="103"/>
  <c r="AK13" i="103"/>
  <c r="AG34" i="103"/>
  <c r="AC43" i="103"/>
  <c r="AB11" i="103"/>
  <c r="AB21" i="103"/>
  <c r="X33" i="103"/>
  <c r="AJ41" i="103"/>
  <c r="AF39" i="103"/>
  <c r="AH44" i="103"/>
  <c r="AG25" i="103"/>
  <c r="Z40" i="103"/>
  <c r="Y17" i="103"/>
  <c r="AF25" i="103"/>
  <c r="AK28" i="103"/>
  <c r="AF43" i="103"/>
  <c r="Z43" i="103"/>
  <c r="W10" i="103"/>
  <c r="Y18" i="103"/>
  <c r="AF15" i="103"/>
  <c r="AC30" i="103"/>
  <c r="AK31" i="103"/>
  <c r="Y33" i="103"/>
  <c r="AK21" i="103"/>
  <c r="AI37" i="103"/>
  <c r="Z13" i="103"/>
  <c r="AI23" i="103"/>
  <c r="Z31" i="103"/>
  <c r="AB42" i="103"/>
  <c r="AE7" i="103"/>
  <c r="Z17" i="103"/>
  <c r="W34" i="103"/>
  <c r="AF44" i="103"/>
  <c r="AD10" i="103"/>
  <c r="AJ17" i="103"/>
  <c r="W29" i="103"/>
  <c r="W38" i="103"/>
  <c r="AF24" i="103"/>
  <c r="Z29" i="103"/>
  <c r="AI39" i="103"/>
  <c r="X13" i="103"/>
  <c r="Z24" i="103"/>
  <c r="Z33" i="103"/>
  <c r="AK32" i="103"/>
  <c r="AE43" i="103"/>
  <c r="Z9" i="103"/>
  <c r="AI16" i="103"/>
  <c r="AK27" i="103"/>
  <c r="AK36" i="103"/>
  <c r="AC32" i="103"/>
  <c r="Y42" i="103"/>
  <c r="AI14" i="103"/>
  <c r="AC25" i="103"/>
  <c r="AI32" i="103"/>
  <c r="AK43" i="103"/>
  <c r="AF9" i="103"/>
  <c r="AI18" i="103"/>
  <c r="AA21" i="103"/>
  <c r="AJ39" i="103"/>
  <c r="AJ27" i="103"/>
  <c r="W24" i="103"/>
  <c r="AB45" i="103"/>
  <c r="AC41" i="103"/>
  <c r="AK35" i="103"/>
  <c r="AF6" i="103"/>
  <c r="AB28" i="103"/>
  <c r="AG43" i="103"/>
  <c r="AJ43" i="103"/>
  <c r="AB38" i="103"/>
  <c r="W18" i="103"/>
  <c r="AA18" i="103"/>
  <c r="AA20" i="103"/>
  <c r="AE21" i="103"/>
  <c r="AG27" i="103"/>
  <c r="AD19" i="103"/>
  <c r="AE32" i="103"/>
  <c r="AE9" i="103"/>
  <c r="AC39" i="103"/>
  <c r="W28" i="103"/>
  <c r="AK30" i="103"/>
  <c r="AA11" i="103"/>
  <c r="X16" i="103"/>
  <c r="AF17" i="103"/>
  <c r="Y19" i="103"/>
  <c r="AG10" i="103"/>
  <c r="W25" i="103"/>
  <c r="AJ30" i="103"/>
  <c r="AD17" i="103"/>
  <c r="X28" i="103"/>
  <c r="AD35" i="103"/>
  <c r="AF46" i="103"/>
  <c r="AD12" i="103"/>
  <c r="AD21" i="103"/>
  <c r="AA38" i="103"/>
  <c r="AB36" i="103"/>
  <c r="AH14" i="103"/>
  <c r="Y22" i="103"/>
  <c r="AA33" i="103"/>
  <c r="AA42" i="103"/>
  <c r="AD7" i="103"/>
  <c r="AD33" i="103"/>
  <c r="X44" i="103"/>
  <c r="AH9" i="103"/>
  <c r="AB17" i="103"/>
  <c r="AD28" i="103"/>
  <c r="AD37" i="103"/>
  <c r="Z37" i="103"/>
  <c r="AG13" i="103"/>
  <c r="X21" i="103"/>
  <c r="Z32" i="103"/>
  <c r="Z41" i="103"/>
  <c r="AG36" i="103"/>
  <c r="AB22" i="103"/>
  <c r="X19" i="103"/>
  <c r="AG29" i="103"/>
  <c r="X37" i="103"/>
  <c r="AH34" i="103"/>
  <c r="X14" i="103"/>
  <c r="X23" i="103"/>
  <c r="AI11" i="103"/>
  <c r="AK39" i="103"/>
  <c r="AF37" i="103"/>
  <c r="AB35" i="103"/>
  <c r="Y26" i="103"/>
  <c r="AK29" i="103"/>
  <c r="AC45" i="103"/>
  <c r="AD13" i="103"/>
  <c r="AE15" i="103"/>
  <c r="AI28" i="103"/>
  <c r="AB16" i="103"/>
  <c r="W13" i="103"/>
  <c r="AK23" i="103"/>
  <c r="Y10" i="103"/>
  <c r="X35" i="103"/>
  <c r="Z23" i="103"/>
  <c r="AG24" i="103"/>
  <c r="AI29" i="103"/>
  <c r="AF8" i="103"/>
  <c r="Y37" i="103"/>
  <c r="AG31" i="103"/>
  <c r="Y41" i="103"/>
  <c r="AF34" i="103"/>
  <c r="AH31" i="103"/>
  <c r="AE30" i="103"/>
  <c r="Z18" i="103"/>
  <c r="AK38" i="103"/>
  <c r="X39" i="103"/>
  <c r="Z12" i="103"/>
  <c r="AH28" i="103"/>
  <c r="AK37" i="103"/>
  <c r="AJ32" i="103"/>
  <c r="AG21" i="103"/>
  <c r="X15" i="103"/>
  <c r="AC38" i="103"/>
  <c r="AC29" i="103"/>
  <c r="AJ45" i="103"/>
  <c r="AA7" i="103"/>
  <c r="AH8" i="103"/>
  <c r="AE33" i="103"/>
  <c r="AA12" i="103"/>
  <c r="X43" i="103"/>
  <c r="AE8" i="103"/>
  <c r="AE19" i="103"/>
  <c r="AK26" i="103"/>
  <c r="X38" i="103"/>
  <c r="AB13" i="103"/>
  <c r="AH29" i="103"/>
  <c r="AB40" i="103"/>
  <c r="AF13" i="103"/>
  <c r="AH24" i="103"/>
  <c r="AH33" i="103"/>
  <c r="AD23" i="103"/>
  <c r="AK24" i="103"/>
  <c r="AE35" i="103"/>
  <c r="AK42" i="103"/>
  <c r="AC8" i="103"/>
  <c r="AK19" i="103"/>
  <c r="AJ28" i="103"/>
  <c r="AG28" i="103"/>
  <c r="AA39" i="103"/>
  <c r="AG46" i="103"/>
  <c r="AE12" i="103"/>
  <c r="AG23" i="103"/>
  <c r="AB37" i="103"/>
  <c r="Y28" i="103"/>
  <c r="AG44" i="103"/>
  <c r="AE10" i="103"/>
  <c r="Y21" i="103"/>
  <c r="AE28" i="103"/>
  <c r="AG39" i="103"/>
  <c r="AC37" i="103"/>
  <c r="AE14" i="103"/>
  <c r="Y34" i="103"/>
  <c r="AI22" i="103"/>
  <c r="Z15" i="103"/>
  <c r="AC20" i="103"/>
  <c r="AE40" i="103"/>
  <c r="W16" i="103"/>
  <c r="Y29" i="103"/>
  <c r="AI25" i="103"/>
  <c r="AC7" i="103"/>
  <c r="AA45" i="103"/>
  <c r="X25" i="103"/>
  <c r="W36" i="103"/>
  <c r="AG32" i="103"/>
  <c r="Z11" i="103"/>
  <c r="W33" i="103"/>
  <c r="AF40" i="103"/>
  <c r="AD44" i="103"/>
  <c r="AJ11" i="103"/>
  <c r="AF18" i="103"/>
  <c r="AE31" i="103"/>
  <c r="Y13" i="103"/>
  <c r="X9" i="103"/>
  <c r="AG26" i="103"/>
  <c r="AJ12" i="103"/>
  <c r="AH13" i="103"/>
  <c r="X7" i="103"/>
  <c r="Y16" i="103"/>
  <c r="X10" i="103"/>
  <c r="W23" i="103"/>
  <c r="AJ46" i="103"/>
  <c r="AA40" i="103"/>
  <c r="AA35" i="103"/>
  <c r="AJ38" i="103"/>
  <c r="AC27" i="103"/>
  <c r="AI17" i="103"/>
  <c r="AE26" i="103"/>
  <c r="AD14" i="103"/>
  <c r="AK15" i="103"/>
  <c r="AG17" i="103"/>
  <c r="Z19" i="103"/>
  <c r="AH20" i="103"/>
  <c r="AB9" i="103"/>
  <c r="AE23" i="103"/>
  <c r="AI38" i="103"/>
  <c r="W39" i="103"/>
  <c r="AA15" i="103"/>
  <c r="AG22" i="103"/>
  <c r="AI33" i="103"/>
  <c r="AI42" i="103"/>
  <c r="AD16" i="103"/>
  <c r="AD25" i="103"/>
  <c r="X36" i="103"/>
  <c r="AD43" i="103"/>
  <c r="Y9" i="103"/>
  <c r="AD20" i="103"/>
  <c r="AD29" i="103"/>
  <c r="W15" i="103"/>
  <c r="AG20" i="103"/>
  <c r="AA31" i="103"/>
  <c r="AG38" i="103"/>
  <c r="X40" i="103"/>
  <c r="AG15" i="103"/>
  <c r="Z26" i="103"/>
  <c r="AC24" i="103"/>
  <c r="W35" i="103"/>
  <c r="AC42" i="103"/>
  <c r="AF7" i="103"/>
  <c r="AC19" i="103"/>
  <c r="AH27" i="103"/>
  <c r="AJ23" i="103"/>
  <c r="AC40" i="103"/>
  <c r="AJ44" i="103"/>
  <c r="AJ16" i="103"/>
  <c r="AA24" i="103"/>
  <c r="AC35" i="103"/>
  <c r="AC44" i="103"/>
  <c r="AA10" i="103"/>
  <c r="Y8" i="103"/>
  <c r="AA9" i="103"/>
  <c r="AJ36" i="103"/>
  <c r="W14" i="103"/>
  <c r="AB14" i="103"/>
  <c r="AA27" i="103"/>
  <c r="AC17" i="103"/>
  <c r="AE13" i="103"/>
  <c r="AJ20" i="103"/>
  <c r="Z8" i="103"/>
  <c r="AF35" i="103"/>
  <c r="AH23" i="103"/>
  <c r="AA26" i="103"/>
  <c r="AA28" i="103"/>
  <c r="AD6" i="103"/>
  <c r="AG37" i="103"/>
  <c r="AB34" i="103"/>
  <c r="AF32" i="103"/>
  <c r="AE44" i="103"/>
  <c r="AG40" i="103"/>
  <c r="AF42" i="103"/>
  <c r="AD24" i="103"/>
  <c r="Z46" i="103"/>
  <c r="AJ42" i="103"/>
  <c r="AI10" i="103"/>
  <c r="AJ22" i="103"/>
  <c r="Y35" i="103"/>
  <c r="X24" i="103"/>
  <c r="Y39" i="103"/>
  <c r="Y44" i="103"/>
  <c r="X41" i="103"/>
  <c r="AC28" i="103"/>
  <c r="AE22" i="103"/>
  <c r="AF20" i="103"/>
  <c r="X11" i="103"/>
  <c r="AE24" i="103"/>
  <c r="AA29" i="103"/>
  <c r="AD30" i="103"/>
  <c r="W32" i="103"/>
  <c r="AJ21" i="103"/>
  <c r="AH35" i="103"/>
  <c r="AE34" i="103"/>
  <c r="Y45" i="103"/>
  <c r="W11" i="103"/>
  <c r="AC18" i="103"/>
  <c r="AE29" i="103"/>
  <c r="AE38" i="103"/>
  <c r="AI13" i="103"/>
  <c r="Z21" i="103"/>
  <c r="AI31" i="103"/>
  <c r="Z39" i="103"/>
  <c r="Z42" i="103"/>
  <c r="Z16" i="103"/>
  <c r="Z25" i="103"/>
  <c r="AF33" i="103"/>
  <c r="AC16" i="103"/>
  <c r="W27" i="103"/>
  <c r="AC34" i="103"/>
  <c r="AE45" i="103"/>
  <c r="AC11" i="103"/>
  <c r="AA19" i="103"/>
  <c r="Y20" i="103"/>
  <c r="AH30" i="103"/>
  <c r="Y38" i="103"/>
  <c r="AD38" i="103"/>
  <c r="Y15" i="103"/>
  <c r="AI20" i="103"/>
  <c r="AF19" i="103"/>
  <c r="Y36" i="103"/>
  <c r="AH46" i="103"/>
  <c r="AF12" i="103"/>
  <c r="W20" i="103"/>
  <c r="Y31" i="103"/>
  <c r="Y40" i="103"/>
  <c r="AI43" i="103"/>
  <c r="AI19" i="103"/>
  <c r="AK41" i="103"/>
  <c r="AF38" i="103"/>
  <c r="AA8" i="103"/>
  <c r="Y27" i="103"/>
  <c r="AE41" i="103"/>
  <c r="AA6" i="103"/>
  <c r="AK44" i="103"/>
  <c r="Z36" i="103"/>
  <c r="Z20" i="103"/>
  <c r="AE18" i="103"/>
  <c r="W12" i="103"/>
  <c r="AB19" i="103"/>
  <c r="AI44" i="103"/>
  <c r="AH18" i="103"/>
  <c r="AK25" i="103"/>
  <c r="X22" i="103"/>
  <c r="AB12" i="103"/>
  <c r="AJ14" i="103"/>
  <c r="AA44" i="103"/>
  <c r="AA32" i="103"/>
  <c r="X31" i="103"/>
  <c r="W17" i="103"/>
  <c r="AI36" i="103"/>
  <c r="AD34" i="103"/>
  <c r="AF30" i="103"/>
  <c r="AE39" i="103"/>
  <c r="AH36" i="103"/>
  <c r="AH43" i="103"/>
  <c r="Z27" i="103"/>
  <c r="AC36" i="103"/>
  <c r="AC33" i="103"/>
  <c r="AA36" i="103"/>
  <c r="AI35" i="103"/>
  <c r="AF16" i="103"/>
  <c r="AA16" i="103"/>
  <c r="AE11" i="103"/>
  <c r="AD8" i="103"/>
  <c r="Z44" i="103"/>
  <c r="AB46" i="103"/>
  <c r="AB7" i="103"/>
  <c r="AC23" i="103"/>
  <c r="AG8" i="103"/>
  <c r="AA30" i="103"/>
  <c r="AJ40" i="103"/>
  <c r="AK45" i="103"/>
  <c r="Y14" i="103"/>
  <c r="AA25" i="103"/>
  <c r="AA34" i="103"/>
  <c r="X32" i="103"/>
  <c r="AK16" i="103"/>
  <c r="AE27" i="103"/>
  <c r="AK34" i="103"/>
  <c r="X46" i="103"/>
  <c r="AK11" i="103"/>
  <c r="AK20" i="103"/>
  <c r="AA46" i="103"/>
  <c r="Y12" i="103"/>
  <c r="AH22" i="103"/>
  <c r="Y30" i="103"/>
  <c r="AA41" i="103"/>
  <c r="Y6" i="103"/>
  <c r="AJ37" i="103"/>
  <c r="AJ15" i="103"/>
  <c r="AD26" i="103"/>
  <c r="AJ33" i="103"/>
  <c r="W45" i="103"/>
  <c r="AJ10" i="103"/>
  <c r="W40" i="103"/>
  <c r="AB15" i="103"/>
  <c r="AJ31" i="103"/>
  <c r="AD42" i="103"/>
  <c r="AG7" i="103"/>
  <c r="AH15" i="103"/>
  <c r="AJ26" i="103"/>
  <c r="AJ35" i="103"/>
  <c r="Y11" i="103"/>
  <c r="AC31" i="103"/>
  <c r="Z30" i="103"/>
  <c r="AB26" i="103"/>
  <c r="AG33" i="103"/>
  <c r="Y43" i="103"/>
  <c r="X42" i="103"/>
  <c r="AE36" i="103"/>
  <c r="AI34" i="103"/>
  <c r="X8" i="103"/>
  <c r="AD31" i="103"/>
  <c r="AH42" i="103"/>
  <c r="AK12" i="103"/>
  <c r="X17" i="103"/>
  <c r="AB30" i="103"/>
  <c r="AI15" i="103"/>
  <c r="AB10" i="103"/>
  <c r="Y25" i="103"/>
  <c r="AG11" i="103"/>
  <c r="AB31" i="103"/>
  <c r="AE20" i="103"/>
  <c r="Y24" i="103"/>
  <c r="W31" i="103"/>
  <c r="Z10" i="103"/>
  <c r="AB24" i="103"/>
  <c r="AJ18" i="103"/>
  <c r="AC15" i="103"/>
  <c r="AD9" i="103"/>
  <c r="AG45" i="103"/>
  <c r="AA37" i="103"/>
  <c r="W9" i="103"/>
  <c r="X29" i="103"/>
  <c r="AB44" i="103"/>
  <c r="AD22" i="103"/>
  <c r="AH12" i="103"/>
  <c r="AA17" i="103"/>
  <c r="AD46" i="103"/>
  <c r="AI12" i="103"/>
  <c r="AE16" i="103"/>
  <c r="X18" i="103"/>
  <c r="AB20" i="103"/>
  <c r="AD39" i="103"/>
  <c r="AK14" i="103"/>
  <c r="W26" i="103"/>
  <c r="AF36" i="103"/>
  <c r="W44" i="103"/>
  <c r="AG9" i="103"/>
  <c r="W21" i="103"/>
  <c r="W30" i="103"/>
  <c r="AI46" i="103"/>
  <c r="AG12" i="103"/>
  <c r="AA23" i="103"/>
  <c r="AG30" i="103"/>
  <c r="AI41" i="103"/>
  <c r="W7" i="103"/>
  <c r="AG16" i="103"/>
  <c r="W42" i="103"/>
  <c r="Z7" i="103"/>
  <c r="AD18" i="103"/>
  <c r="AJ25" i="103"/>
  <c r="W37" i="103"/>
  <c r="W46" i="103"/>
  <c r="AH45" i="103"/>
  <c r="AF11" i="103"/>
  <c r="Z22" i="103"/>
  <c r="AF29" i="103"/>
  <c r="AH40" i="103"/>
  <c r="Z45" i="103"/>
  <c r="AF41" i="103"/>
  <c r="AF27" i="103"/>
  <c r="Z38" i="103"/>
  <c r="AF45" i="103"/>
  <c r="AD11" i="103"/>
  <c r="AF22" i="103"/>
  <c r="AF31" i="103"/>
  <c r="AC22" i="103"/>
  <c r="X20" i="103"/>
  <c r="AF14" i="103"/>
  <c r="AG19" i="103"/>
  <c r="AH26" i="103"/>
  <c r="AB39" i="103"/>
  <c r="AI24" i="103"/>
  <c r="AI26" i="103"/>
  <c r="AE25" i="103"/>
  <c r="AH38" i="103"/>
  <c r="AJ34" i="103"/>
  <c r="X6" i="103"/>
  <c r="AJ29" i="103"/>
  <c r="AI45" i="103"/>
  <c r="X45" i="103"/>
  <c r="AB43" i="103"/>
  <c r="AD40" i="103"/>
  <c r="AK22" i="103"/>
  <c r="AA14" i="103"/>
  <c r="AC10" i="103"/>
  <c r="AH17" i="103"/>
  <c r="W6" i="103"/>
  <c r="AI21" i="103"/>
  <c r="X12" i="103"/>
  <c r="AB8" i="103"/>
  <c r="Z28" i="103"/>
  <c r="AC14" i="103"/>
  <c r="AI40" i="103"/>
  <c r="X27" i="103"/>
  <c r="AE6" i="103"/>
  <c r="X30" i="103"/>
  <c r="X26" i="103"/>
  <c r="W41" i="103"/>
  <c r="AA13" i="103"/>
  <c r="W22" i="103"/>
  <c r="AG41" i="103"/>
  <c r="AD27" i="103"/>
  <c r="Y46" i="103"/>
  <c r="AC21" i="103"/>
  <c r="AK10" i="103"/>
  <c r="AK46" i="103"/>
  <c r="AJ24" i="103"/>
  <c r="AJ13" i="103"/>
  <c r="AI30" i="103"/>
  <c r="AF23" i="103"/>
  <c r="AH11" i="103"/>
  <c r="W43" i="103"/>
  <c r="AH19" i="103"/>
  <c r="AK18" i="103"/>
  <c r="AD15" i="103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W5" i="103" l="1"/>
  <c r="X4" i="103" s="1"/>
  <c r="F14" i="55" s="1"/>
  <c r="F16" i="55" s="1"/>
  <c r="S6" i="37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10" i="55" s="1"/>
  <c r="C12" i="55" s="1"/>
  <c r="V4" i="93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X47" i="93" l="1"/>
  <c r="AB47" i="93"/>
  <c r="AF47" i="93"/>
  <c r="AJ47" i="93"/>
  <c r="Y48" i="93"/>
  <c r="AC48" i="93"/>
  <c r="AG48" i="93"/>
  <c r="AK48" i="93"/>
  <c r="Z49" i="93"/>
  <c r="AD49" i="93"/>
  <c r="AH49" i="93"/>
  <c r="W50" i="93"/>
  <c r="AA50" i="93"/>
  <c r="AE50" i="93"/>
  <c r="AI50" i="93"/>
  <c r="X51" i="93"/>
  <c r="AB51" i="93"/>
  <c r="AF51" i="93"/>
  <c r="AJ51" i="93"/>
  <c r="Y52" i="93"/>
  <c r="AC52" i="93"/>
  <c r="AG52" i="93"/>
  <c r="AK52" i="93"/>
  <c r="Z53" i="93"/>
  <c r="AD53" i="93"/>
  <c r="AH53" i="93"/>
  <c r="W54" i="93"/>
  <c r="AA54" i="93"/>
  <c r="AE54" i="93"/>
  <c r="AI54" i="93"/>
  <c r="X55" i="93"/>
  <c r="AB55" i="93"/>
  <c r="AF55" i="93"/>
  <c r="AJ55" i="93"/>
  <c r="Y56" i="93"/>
  <c r="AC56" i="93"/>
  <c r="AG56" i="93"/>
  <c r="AK56" i="93"/>
  <c r="W47" i="93"/>
  <c r="AA47" i="93"/>
  <c r="AE47" i="93"/>
  <c r="AI47" i="93"/>
  <c r="X48" i="93"/>
  <c r="AB48" i="93"/>
  <c r="AF48" i="93"/>
  <c r="AJ48" i="93"/>
  <c r="Y49" i="93"/>
  <c r="AC49" i="93"/>
  <c r="AG49" i="93"/>
  <c r="AK49" i="93"/>
  <c r="Z50" i="93"/>
  <c r="AD50" i="93"/>
  <c r="AH50" i="93"/>
  <c r="W51" i="93"/>
  <c r="AA51" i="93"/>
  <c r="AE51" i="93"/>
  <c r="AI51" i="93"/>
  <c r="X52" i="93"/>
  <c r="AB52" i="93"/>
  <c r="AF52" i="93"/>
  <c r="AJ52" i="93"/>
  <c r="Y53" i="93"/>
  <c r="AC53" i="93"/>
  <c r="AG53" i="93"/>
  <c r="AK53" i="93"/>
  <c r="Z54" i="93"/>
  <c r="AD54" i="93"/>
  <c r="AH54" i="93"/>
  <c r="W55" i="93"/>
  <c r="AA55" i="93"/>
  <c r="AE55" i="93"/>
  <c r="AI55" i="93"/>
  <c r="X56" i="93"/>
  <c r="AB56" i="93"/>
  <c r="AF56" i="93"/>
  <c r="AJ56" i="93"/>
  <c r="Z47" i="93"/>
  <c r="AD47" i="93"/>
  <c r="AH47" i="93"/>
  <c r="W48" i="93"/>
  <c r="AA48" i="93"/>
  <c r="AE48" i="93"/>
  <c r="AI48" i="93"/>
  <c r="X49" i="93"/>
  <c r="AB49" i="93"/>
  <c r="AF49" i="93"/>
  <c r="AJ49" i="93"/>
  <c r="Y50" i="93"/>
  <c r="AC50" i="93"/>
  <c r="AG50" i="93"/>
  <c r="AK50" i="93"/>
  <c r="Z51" i="93"/>
  <c r="AD51" i="93"/>
  <c r="AH51" i="93"/>
  <c r="W52" i="93"/>
  <c r="AA52" i="93"/>
  <c r="AE52" i="93"/>
  <c r="AI52" i="93"/>
  <c r="X53" i="93"/>
  <c r="AB53" i="93"/>
  <c r="AF53" i="93"/>
  <c r="AJ53" i="93"/>
  <c r="Y54" i="93"/>
  <c r="AC54" i="93"/>
  <c r="AG54" i="93"/>
  <c r="AK54" i="93"/>
  <c r="Z55" i="93"/>
  <c r="AD55" i="93"/>
  <c r="AH55" i="93"/>
  <c r="W56" i="93"/>
  <c r="AA56" i="93"/>
  <c r="AE56" i="93"/>
  <c r="AI56" i="93"/>
  <c r="Y47" i="93"/>
  <c r="AC47" i="93"/>
  <c r="AG47" i="93"/>
  <c r="AK47" i="93"/>
  <c r="Z48" i="93"/>
  <c r="AD48" i="93"/>
  <c r="AH48" i="93"/>
  <c r="W49" i="93"/>
  <c r="AA49" i="93"/>
  <c r="AE49" i="93"/>
  <c r="AI49" i="93"/>
  <c r="X50" i="93"/>
  <c r="AB50" i="93"/>
  <c r="AF50" i="93"/>
  <c r="AJ50" i="93"/>
  <c r="Y51" i="93"/>
  <c r="AC51" i="93"/>
  <c r="AG51" i="93"/>
  <c r="AK51" i="93"/>
  <c r="Z52" i="93"/>
  <c r="AD52" i="93"/>
  <c r="AH52" i="93"/>
  <c r="W53" i="93"/>
  <c r="AA53" i="93"/>
  <c r="AE53" i="93"/>
  <c r="AI53" i="93"/>
  <c r="X54" i="93"/>
  <c r="AB54" i="93"/>
  <c r="AF54" i="93"/>
  <c r="AJ54" i="93"/>
  <c r="Y55" i="93"/>
  <c r="AC55" i="93"/>
  <c r="AG55" i="93"/>
  <c r="AK55" i="93"/>
  <c r="Z56" i="93"/>
  <c r="AD56" i="93"/>
  <c r="AH56" i="93"/>
  <c r="AE42" i="93"/>
  <c r="AC33" i="93"/>
  <c r="AH30" i="93"/>
  <c r="AK22" i="93"/>
  <c r="AF24" i="93"/>
  <c r="AE20" i="93"/>
  <c r="AD21" i="93"/>
  <c r="AC35" i="93"/>
  <c r="AA23" i="93"/>
  <c r="AF26" i="93"/>
  <c r="Y27" i="93"/>
  <c r="AJ43" i="93"/>
  <c r="AF36" i="93"/>
  <c r="AF31" i="93"/>
  <c r="AA22" i="93"/>
  <c r="W24" i="93"/>
  <c r="AB21" i="93"/>
  <c r="AC22" i="93"/>
  <c r="AA36" i="93"/>
  <c r="Z24" i="93"/>
  <c r="Z35" i="93"/>
  <c r="AD9" i="93"/>
  <c r="W22" i="93"/>
  <c r="AI41" i="93"/>
  <c r="AJ42" i="93"/>
  <c r="AH8" i="93"/>
  <c r="AH18" i="93"/>
  <c r="AA25" i="93"/>
  <c r="Z41" i="93"/>
  <c r="AA42" i="93"/>
  <c r="AC43" i="93"/>
  <c r="AH15" i="93"/>
  <c r="AI23" i="93"/>
  <c r="AH16" i="93"/>
  <c r="Y11" i="93"/>
  <c r="AA45" i="93"/>
  <c r="AE43" i="93"/>
  <c r="AC20" i="93"/>
  <c r="AD27" i="93"/>
  <c r="AB25" i="93"/>
  <c r="W27" i="93"/>
  <c r="Z17" i="93"/>
  <c r="AA18" i="93"/>
  <c r="Z32" i="93"/>
  <c r="Z40" i="93"/>
  <c r="AK30" i="93"/>
  <c r="AA19" i="93"/>
  <c r="AJ37" i="93"/>
  <c r="AC18" i="93"/>
  <c r="Y7" i="93"/>
  <c r="AC28" i="93"/>
  <c r="AB39" i="93"/>
  <c r="AF14" i="93"/>
  <c r="AA31" i="93"/>
  <c r="AA7" i="93"/>
  <c r="AH34" i="93"/>
  <c r="X30" i="93"/>
  <c r="AF34" i="93"/>
  <c r="AF37" i="93"/>
  <c r="W15" i="93"/>
  <c r="W8" i="93"/>
  <c r="AF8" i="93"/>
  <c r="AG23" i="93"/>
  <c r="AI35" i="93"/>
  <c r="Y24" i="93"/>
  <c r="X23" i="93"/>
  <c r="AD14" i="93"/>
  <c r="X17" i="93"/>
  <c r="AE23" i="93"/>
  <c r="AA35" i="93"/>
  <c r="Z15" i="93"/>
  <c r="X24" i="93"/>
  <c r="AJ19" i="93"/>
  <c r="W36" i="93"/>
  <c r="W16" i="93"/>
  <c r="AF41" i="93"/>
  <c r="X29" i="93"/>
  <c r="Y25" i="93"/>
  <c r="AH9" i="93"/>
  <c r="AH40" i="93"/>
  <c r="Y8" i="93"/>
  <c r="AC39" i="93"/>
  <c r="AD11" i="93"/>
  <c r="W7" i="93"/>
  <c r="AK42" i="93"/>
  <c r="Y26" i="93"/>
  <c r="AI17" i="93"/>
  <c r="AD37" i="93"/>
  <c r="W18" i="93"/>
  <c r="AH19" i="93"/>
  <c r="AK26" i="93"/>
  <c r="W28" i="93"/>
  <c r="X43" i="93"/>
  <c r="AJ29" i="93"/>
  <c r="AJ30" i="93"/>
  <c r="AG35" i="93"/>
  <c r="AB29" i="93"/>
  <c r="Z6" i="93"/>
  <c r="AC38" i="93"/>
  <c r="AC17" i="93"/>
  <c r="X19" i="93"/>
  <c r="AJ27" i="93"/>
  <c r="AI28" i="93"/>
  <c r="AK43" i="93"/>
  <c r="AF30" i="93"/>
  <c r="AB13" i="93"/>
  <c r="AC32" i="93"/>
  <c r="AJ12" i="93"/>
  <c r="AK36" i="93"/>
  <c r="W38" i="93"/>
  <c r="AG15" i="93"/>
  <c r="AE39" i="93"/>
  <c r="AG13" i="93"/>
  <c r="AB36" i="93"/>
  <c r="AC37" i="93"/>
  <c r="AE38" i="93"/>
  <c r="Y31" i="93"/>
  <c r="X28" i="93"/>
  <c r="AC15" i="93"/>
  <c r="AE13" i="93"/>
  <c r="X13" i="93"/>
  <c r="X32" i="93"/>
  <c r="W34" i="93"/>
  <c r="AD20" i="93"/>
  <c r="Y22" i="93"/>
  <c r="AH23" i="93"/>
  <c r="AI24" i="93"/>
  <c r="X39" i="93"/>
  <c r="AG11" i="93"/>
  <c r="AG10" i="93"/>
  <c r="Z46" i="93"/>
  <c r="AB26" i="93"/>
  <c r="AE31" i="93"/>
  <c r="W10" i="93"/>
  <c r="X41" i="93"/>
  <c r="AC26" i="93"/>
  <c r="AE9" i="93"/>
  <c r="AB20" i="93"/>
  <c r="AC13" i="93"/>
  <c r="AD16" i="93"/>
  <c r="W17" i="93"/>
  <c r="Z42" i="93"/>
  <c r="AH24" i="93"/>
  <c r="AE36" i="93"/>
  <c r="AJ44" i="93"/>
  <c r="AA8" i="93"/>
  <c r="Y43" i="93"/>
  <c r="AC24" i="93"/>
  <c r="AA16" i="93"/>
  <c r="Y10" i="93"/>
  <c r="AK19" i="93"/>
  <c r="AC27" i="93"/>
  <c r="AH46" i="93"/>
  <c r="AA9" i="93"/>
  <c r="AG20" i="93"/>
  <c r="Y28" i="93"/>
  <c r="AE7" i="93"/>
  <c r="AD8" i="93"/>
  <c r="AF25" i="93"/>
  <c r="AF20" i="93"/>
  <c r="Y44" i="93"/>
  <c r="AK10" i="93"/>
  <c r="AD28" i="93"/>
  <c r="AH27" i="93"/>
  <c r="AC45" i="93"/>
  <c r="Y13" i="93"/>
  <c r="AI14" i="93"/>
  <c r="AD33" i="93"/>
  <c r="AE34" i="93"/>
  <c r="AE16" i="93"/>
  <c r="AC36" i="93"/>
  <c r="Y35" i="93"/>
  <c r="AK39" i="93"/>
  <c r="AB7" i="93"/>
  <c r="W31" i="93"/>
  <c r="AE12" i="93"/>
  <c r="Z14" i="93"/>
  <c r="AA34" i="93"/>
  <c r="AB35" i="93"/>
  <c r="AK18" i="93"/>
  <c r="AB45" i="93"/>
  <c r="AF16" i="93"/>
  <c r="AF23" i="93"/>
  <c r="AC19" i="93"/>
  <c r="AD31" i="93"/>
  <c r="Y33" i="93"/>
  <c r="AF28" i="93"/>
  <c r="AI26" i="93"/>
  <c r="Y20" i="93"/>
  <c r="AI30" i="93"/>
  <c r="AE32" i="93"/>
  <c r="AG9" i="93"/>
  <c r="AH42" i="93"/>
  <c r="AB18" i="93"/>
  <c r="AI12" i="93"/>
  <c r="AG19" i="93"/>
  <c r="X20" i="93"/>
  <c r="AF39" i="93"/>
  <c r="AG14" i="93"/>
  <c r="AB41" i="93"/>
  <c r="AF15" i="93"/>
  <c r="AA17" i="93"/>
  <c r="AA30" i="93"/>
  <c r="Z31" i="93"/>
  <c r="AK15" i="93"/>
  <c r="AE8" i="93"/>
  <c r="AK34" i="93"/>
  <c r="AJ40" i="93"/>
  <c r="AE46" i="93"/>
  <c r="AH21" i="93"/>
  <c r="Z13" i="93"/>
  <c r="Y18" i="93"/>
  <c r="AJ21" i="93"/>
  <c r="AK46" i="93"/>
  <c r="AK32" i="93"/>
  <c r="W25" i="93"/>
  <c r="AE25" i="93"/>
  <c r="AI31" i="93"/>
  <c r="AD15" i="93"/>
  <c r="AK17" i="93"/>
  <c r="AG30" i="93"/>
  <c r="X34" i="93"/>
  <c r="AH13" i="93"/>
  <c r="W35" i="93"/>
  <c r="AJ26" i="93"/>
  <c r="AI39" i="93"/>
  <c r="X36" i="93"/>
  <c r="AA41" i="93"/>
  <c r="Y30" i="93"/>
  <c r="Y36" i="93"/>
  <c r="W39" i="93"/>
  <c r="Y42" i="93"/>
  <c r="AF46" i="93"/>
  <c r="AE35" i="93"/>
  <c r="X40" i="93"/>
  <c r="Z43" i="93"/>
  <c r="Z22" i="93"/>
  <c r="AK13" i="93"/>
  <c r="AF7" i="93"/>
  <c r="AK41" i="93"/>
  <c r="AA44" i="93"/>
  <c r="AF13" i="93"/>
  <c r="AG31" i="93"/>
  <c r="Y9" i="93"/>
  <c r="AH41" i="93"/>
  <c r="AC41" i="93"/>
  <c r="AE15" i="93"/>
  <c r="W43" i="93"/>
  <c r="X44" i="93"/>
  <c r="AD45" i="93"/>
  <c r="W9" i="93"/>
  <c r="AK14" i="93"/>
  <c r="AG12" i="93"/>
  <c r="AB9" i="93"/>
  <c r="AG43" i="93"/>
  <c r="X22" i="93"/>
  <c r="AF45" i="93"/>
  <c r="AI18" i="93"/>
  <c r="AC42" i="93"/>
  <c r="AD43" i="93"/>
  <c r="AI44" i="93"/>
  <c r="AJ10" i="93"/>
  <c r="Z18" i="93"/>
  <c r="AA14" i="93"/>
  <c r="AJ22" i="93"/>
  <c r="AC7" i="93"/>
  <c r="AG40" i="93"/>
  <c r="AB32" i="93"/>
  <c r="AG21" i="93"/>
  <c r="AB23" i="93"/>
  <c r="AD10" i="93"/>
  <c r="AE44" i="93"/>
  <c r="Z33" i="93"/>
  <c r="X21" i="93"/>
  <c r="AH22" i="93"/>
  <c r="W23" i="93"/>
  <c r="AJ23" i="93"/>
  <c r="Z38" i="93"/>
  <c r="AH25" i="93"/>
  <c r="Z28" i="93"/>
  <c r="AC6" i="93"/>
  <c r="AE27" i="93"/>
  <c r="AG46" i="93"/>
  <c r="AG45" i="93"/>
  <c r="AE6" i="93"/>
  <c r="AF44" i="93"/>
  <c r="X46" i="93"/>
  <c r="W6" i="93"/>
  <c r="AH28" i="93"/>
  <c r="AK16" i="93"/>
  <c r="AE30" i="93"/>
  <c r="AC23" i="93"/>
  <c r="AC10" i="93"/>
  <c r="Z9" i="93"/>
  <c r="Y15" i="93"/>
  <c r="AB44" i="93"/>
  <c r="AG22" i="93"/>
  <c r="AA11" i="93"/>
  <c r="Y38" i="93"/>
  <c r="Z39" i="93"/>
  <c r="AB40" i="93"/>
  <c r="AD25" i="93"/>
  <c r="W37" i="93"/>
  <c r="AD22" i="93"/>
  <c r="AI13" i="93"/>
  <c r="Z37" i="93"/>
  <c r="AG42" i="93"/>
  <c r="Z29" i="93"/>
  <c r="X12" i="93"/>
  <c r="AE37" i="93"/>
  <c r="AF38" i="93"/>
  <c r="AH39" i="93"/>
  <c r="X27" i="93"/>
  <c r="AI40" i="93"/>
  <c r="Z23" i="93"/>
  <c r="AC31" i="93"/>
  <c r="AF32" i="93"/>
  <c r="AG8" i="93"/>
  <c r="AD39" i="93"/>
  <c r="AI16" i="93"/>
  <c r="AD18" i="93"/>
  <c r="AJ35" i="93"/>
  <c r="AF11" i="93"/>
  <c r="AA40" i="93"/>
  <c r="Z16" i="93"/>
  <c r="AJ17" i="93"/>
  <c r="AC29" i="93"/>
  <c r="AJ13" i="93"/>
  <c r="AH17" i="93"/>
  <c r="AA33" i="93"/>
  <c r="AB34" i="93"/>
  <c r="AD6" i="93"/>
  <c r="AK38" i="93"/>
  <c r="W11" i="93"/>
  <c r="AB10" i="93"/>
  <c r="X18" i="93"/>
  <c r="X10" i="93"/>
  <c r="AJ41" i="93"/>
  <c r="AA20" i="93"/>
  <c r="AE18" i="93"/>
  <c r="AG32" i="93"/>
  <c r="AH33" i="93"/>
  <c r="AG7" i="93"/>
  <c r="AJ39" i="93"/>
  <c r="AD13" i="93"/>
  <c r="X11" i="93"/>
  <c r="Z44" i="93"/>
  <c r="AK12" i="93"/>
  <c r="Z34" i="93"/>
  <c r="AD44" i="93"/>
  <c r="AA24" i="93"/>
  <c r="AI27" i="93"/>
  <c r="AD29" i="93"/>
  <c r="W14" i="93"/>
  <c r="Y14" i="93"/>
  <c r="AK28" i="93"/>
  <c r="AJ16" i="93"/>
  <c r="AB22" i="93"/>
  <c r="AF18" i="93"/>
  <c r="Y23" i="93"/>
  <c r="AC8" i="93"/>
  <c r="X25" i="93"/>
  <c r="Z27" i="93"/>
  <c r="AJ28" i="93"/>
  <c r="AH14" i="93"/>
  <c r="AI15" i="93"/>
  <c r="AH29" i="93"/>
  <c r="AG17" i="93"/>
  <c r="W44" i="93"/>
  <c r="Y21" i="93"/>
  <c r="AD38" i="93"/>
  <c r="X6" i="93"/>
  <c r="Y39" i="93"/>
  <c r="AB24" i="93"/>
  <c r="AD42" i="93"/>
  <c r="AD46" i="93"/>
  <c r="AD7" i="93"/>
  <c r="AH43" i="93"/>
  <c r="X45" i="93"/>
  <c r="X15" i="93"/>
  <c r="W41" i="93"/>
  <c r="AI45" i="93"/>
  <c r="W30" i="93"/>
  <c r="W21" i="93"/>
  <c r="Z30" i="93"/>
  <c r="AJ31" i="93"/>
  <c r="AI10" i="93"/>
  <c r="AI43" i="93"/>
  <c r="AF21" i="93"/>
  <c r="AG26" i="93"/>
  <c r="AB16" i="93"/>
  <c r="AJ33" i="93"/>
  <c r="AK45" i="93"/>
  <c r="AJ24" i="93"/>
  <c r="Z10" i="93"/>
  <c r="AA43" i="93"/>
  <c r="X26" i="93"/>
  <c r="AB33" i="93"/>
  <c r="AE45" i="93"/>
  <c r="AA27" i="93"/>
  <c r="AK33" i="93"/>
  <c r="AA10" i="93"/>
  <c r="AC14" i="93"/>
  <c r="AE17" i="93"/>
  <c r="AI22" i="93"/>
  <c r="W29" i="93"/>
  <c r="AC9" i="93"/>
  <c r="AF9" i="93"/>
  <c r="Z36" i="93"/>
  <c r="AH38" i="93"/>
  <c r="AH37" i="93"/>
  <c r="AB14" i="93"/>
  <c r="AG28" i="93"/>
  <c r="AF27" i="93"/>
  <c r="AC46" i="93"/>
  <c r="X33" i="93"/>
  <c r="AE14" i="93"/>
  <c r="AI42" i="93"/>
  <c r="AK27" i="93"/>
  <c r="W45" i="93"/>
  <c r="AK31" i="93"/>
  <c r="AG33" i="93"/>
  <c r="Y32" i="93"/>
  <c r="X14" i="93"/>
  <c r="AB42" i="93"/>
  <c r="AI19" i="93"/>
  <c r="AC40" i="93"/>
  <c r="AK40" i="93"/>
  <c r="AH20" i="93"/>
  <c r="X35" i="93"/>
  <c r="Y41" i="93"/>
  <c r="AB15" i="93"/>
  <c r="AE24" i="93"/>
  <c r="AI21" i="93"/>
  <c r="AJ45" i="93"/>
  <c r="W20" i="93"/>
  <c r="AJ38" i="93"/>
  <c r="AK35" i="93"/>
  <c r="AB17" i="93"/>
  <c r="AE40" i="93"/>
  <c r="AJ15" i="93"/>
  <c r="AG38" i="93"/>
  <c r="AH12" i="93"/>
  <c r="AA39" i="93"/>
  <c r="AA37" i="93"/>
  <c r="AF29" i="93"/>
  <c r="AA38" i="93"/>
  <c r="AA21" i="93"/>
  <c r="AK11" i="93"/>
  <c r="AB43" i="93"/>
  <c r="AH11" i="93"/>
  <c r="Y19" i="93"/>
  <c r="AC30" i="93"/>
  <c r="AE21" i="93"/>
  <c r="AE33" i="93"/>
  <c r="AK29" i="93"/>
  <c r="AI20" i="93"/>
  <c r="AG29" i="93"/>
  <c r="AD19" i="93"/>
  <c r="W13" i="93"/>
  <c r="AG24" i="93"/>
  <c r="AD24" i="93"/>
  <c r="AA46" i="93"/>
  <c r="AK37" i="93"/>
  <c r="AF17" i="93"/>
  <c r="AK20" i="93"/>
  <c r="AD40" i="93"/>
  <c r="AE19" i="93"/>
  <c r="X7" i="93"/>
  <c r="AI33" i="93"/>
  <c r="AE22" i="93"/>
  <c r="AF43" i="93"/>
  <c r="AG34" i="93"/>
  <c r="W19" i="93"/>
  <c r="AJ18" i="93"/>
  <c r="AA29" i="93"/>
  <c r="Z25" i="93"/>
  <c r="AF33" i="93"/>
  <c r="Y16" i="93"/>
  <c r="AG39" i="93"/>
  <c r="AB30" i="93"/>
  <c r="AC11" i="93"/>
  <c r="Y17" i="93"/>
  <c r="AC16" i="93"/>
  <c r="AB19" i="93"/>
  <c r="W33" i="93"/>
  <c r="AF40" i="93"/>
  <c r="AJ36" i="93"/>
  <c r="Y6" i="93"/>
  <c r="X8" i="93"/>
  <c r="Y34" i="93"/>
  <c r="AF6" i="93"/>
  <c r="AF42" i="93"/>
  <c r="AC21" i="93"/>
  <c r="AH32" i="93"/>
  <c r="AE29" i="93"/>
  <c r="AI37" i="93"/>
  <c r="Z11" i="93"/>
  <c r="AI34" i="93"/>
  <c r="AG37" i="93"/>
  <c r="W26" i="93"/>
  <c r="AC25" i="93"/>
  <c r="Z8" i="93"/>
  <c r="Y37" i="93"/>
  <c r="AB37" i="93"/>
  <c r="AK21" i="93"/>
  <c r="AK44" i="93"/>
  <c r="AD23" i="93"/>
  <c r="Y29" i="93"/>
  <c r="AF19" i="93"/>
  <c r="W42" i="93"/>
  <c r="AD30" i="93"/>
  <c r="X38" i="93"/>
  <c r="AG18" i="93"/>
  <c r="W40" i="93"/>
  <c r="AH45" i="93"/>
  <c r="AI29" i="93"/>
  <c r="AJ11" i="93"/>
  <c r="Z21" i="93"/>
  <c r="W32" i="93"/>
  <c r="AG27" i="93"/>
  <c r="AG16" i="93"/>
  <c r="AH35" i="93"/>
  <c r="AJ34" i="93"/>
  <c r="AG25" i="93"/>
  <c r="AG44" i="93"/>
  <c r="AH26" i="93"/>
  <c r="AH10" i="93"/>
  <c r="Z7" i="93"/>
  <c r="Y40" i="93"/>
  <c r="AD34" i="93"/>
  <c r="AI46" i="93"/>
  <c r="AG41" i="93"/>
  <c r="Y45" i="93"/>
  <c r="X31" i="93"/>
  <c r="AA15" i="93"/>
  <c r="AF10" i="93"/>
  <c r="AJ32" i="93"/>
  <c r="Z19" i="93"/>
  <c r="AE26" i="93"/>
  <c r="W12" i="93"/>
  <c r="AA12" i="93"/>
  <c r="AB38" i="93"/>
  <c r="AA28" i="93"/>
  <c r="AK25" i="93"/>
  <c r="X37" i="93"/>
  <c r="AD32" i="93"/>
  <c r="AD41" i="93"/>
  <c r="AI36" i="93"/>
  <c r="AA26" i="93"/>
  <c r="AB6" i="93"/>
  <c r="AF12" i="93"/>
  <c r="AB28" i="93"/>
  <c r="AB8" i="93"/>
  <c r="AB11" i="93"/>
  <c r="AB31" i="93"/>
  <c r="AH36" i="93"/>
  <c r="AE28" i="93"/>
  <c r="AC12" i="93"/>
  <c r="X9" i="93"/>
  <c r="AF35" i="93"/>
  <c r="AJ14" i="93"/>
  <c r="AD35" i="93"/>
  <c r="Z26" i="93"/>
  <c r="X42" i="93"/>
  <c r="AD12" i="93"/>
  <c r="AF22" i="93"/>
  <c r="X16" i="93"/>
  <c r="AC44" i="93"/>
  <c r="AI11" i="93"/>
  <c r="Z12" i="93"/>
  <c r="Z45" i="93"/>
  <c r="AD26" i="93"/>
  <c r="AJ46" i="93"/>
  <c r="AG36" i="93"/>
  <c r="AA13" i="93"/>
  <c r="AH44" i="93"/>
  <c r="AC34" i="93"/>
  <c r="AJ25" i="93"/>
  <c r="AA32" i="93"/>
  <c r="Z20" i="93"/>
  <c r="AD36" i="93"/>
  <c r="Y46" i="93"/>
  <c r="AB46" i="93"/>
  <c r="AB27" i="93"/>
  <c r="AD17" i="93"/>
  <c r="AI32" i="93"/>
  <c r="AH31" i="93"/>
  <c r="AB12" i="93"/>
  <c r="AA6" i="93"/>
  <c r="AK24" i="93"/>
  <c r="AK23" i="93"/>
  <c r="AE41" i="93"/>
  <c r="AJ20" i="93"/>
  <c r="Y12" i="93"/>
  <c r="AI38" i="93"/>
  <c r="W46" i="93"/>
  <c r="AE11" i="93"/>
  <c r="AI25" i="93"/>
  <c r="AE10" i="93"/>
  <c r="H11" i="56"/>
  <c r="I11" i="56" s="1"/>
  <c r="S6" i="36"/>
  <c r="W5" i="93" l="1"/>
  <c r="X4" i="93" s="1"/>
  <c r="C14" i="55" l="1"/>
  <c r="H10" i="56" s="1"/>
  <c r="I10" i="56" s="1"/>
  <c r="I12" i="56" s="1"/>
</calcChain>
</file>

<file path=xl/sharedStrings.xml><?xml version="1.0" encoding="utf-8"?>
<sst xmlns="http://schemas.openxmlformats.org/spreadsheetml/2006/main" count="354" uniqueCount="102">
  <si>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</si>
  <si>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</si>
  <si>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</si>
  <si>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</si>
  <si>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</si>
  <si>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</si>
  <si>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</si>
  <si>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</si>
  <si>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</si>
  <si>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</si>
  <si>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</si>
  <si>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</si>
  <si>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</si>
  <si>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</si>
  <si>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</si>
  <si>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</si>
  <si>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</si>
  <si>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</si>
  <si>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</si>
  <si>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</si>
  <si>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</si>
  <si>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</si>
  <si>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</si>
  <si>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</si>
  <si>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</si>
  <si>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</si>
  <si>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</si>
  <si>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</si>
  <si>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</si>
  <si>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</si>
  <si>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</si>
  <si>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</si>
  <si>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</si>
  <si>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</si>
  <si>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</si>
  <si>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</si>
  <si>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</si>
  <si>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</si>
  <si>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</si>
  <si>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</si>
  <si>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</si>
  <si>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</si>
  <si>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</si>
  <si>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</si>
  <si>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</si>
  <si>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</si>
  <si>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</si>
  <si>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</si>
  <si>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</si>
  <si>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</si>
  <si>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</si>
  <si>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</si>
  <si>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</si>
  <si>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</si>
  <si>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</si>
  <si>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</si>
  <si>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</si>
  <si>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</si>
  <si>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</si>
  <si>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</si>
  <si>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</si>
  <si>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</si>
  <si>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</si>
  <si>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</si>
  <si>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</si>
  <si>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</si>
  <si>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(I رده)PF</t>
  </si>
  <si>
    <t>وضعیت پذیرش (√، ×)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</si>
  <si>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</si>
  <si>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</si>
  <si>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</si>
  <si>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پروژه مشمول بند 1-2-2</t>
  </si>
  <si>
    <t>می باشد</t>
  </si>
  <si>
    <t>نمی باشد</t>
  </si>
  <si>
    <t>مقاومت فشاری مغزه</t>
  </si>
  <si>
    <t>مقاومت فشاری نمونه</t>
  </si>
  <si>
    <t>بتن غلتکی</t>
  </si>
  <si>
    <t>ضريب پرداخت بتن غلتکی</t>
  </si>
  <si>
    <t>ضریب پرداخت مشخصه مقاومت فشاری نمونه</t>
  </si>
  <si>
    <t>ضریب پرداخت مشخصه مقاومت فشاری مغزه</t>
  </si>
  <si>
    <t>کیلومتر بازه RCC</t>
  </si>
  <si>
    <t xml:space="preserve">تراکم </t>
  </si>
  <si>
    <t>مقاومت فشاری مغزه ها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</si>
  <si>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</si>
  <si>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</si>
  <si>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</si>
  <si>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</si>
  <si>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</si>
  <si>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</si>
  <si>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 xml:space="preserve">تعداد ق ق 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</si>
  <si>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</si>
  <si>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</si>
  <si>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</si>
  <si>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</si>
  <si>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</si>
  <si>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</si>
  <si>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</si>
  <si>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</si>
  <si>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حجم بتن غلتکی در صورت وضعیت (غیر تجمعی)- مترمکعب</t>
  </si>
  <si>
    <t>حجم زیرقطعه (بتن غلتکی) در صورت وضعیت (غیر تجمعی)- مترمکعب</t>
  </si>
  <si>
    <t>مقدار مجاز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</si>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</sst>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26" fillId="36" borderId="1" xfId="0" applyFont="1" applyFill="1" applyBorder="1" applyAlignment="1">
      <alignment vertical="center" wrapText="1" readingOrder="2"/>
    </xf>
    <xf numFmtId="0" fontId="18" fillId="3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1" fillId="36" borderId="0" xfId="45" applyFont="1" applyFill="1" applyAlignment="1" applyProtection="1">
      <alignment horizontal="center" vertical="center"/>
      <protection hidden="1"/>
    </xf>
    <xf numFmtId="0" fontId="32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5" fillId="40" borderId="13" xfId="0" applyFont="1" applyFill="1" applyBorder="1" applyAlignment="1" applyProtection="1">
      <alignment horizontal="center" vertical="center" readingOrder="2"/>
      <protection hidden="1"/>
    </xf>
    <xf numFmtId="0" fontId="25" fillId="40" borderId="1" xfId="0" applyFont="1" applyFill="1" applyBorder="1" applyAlignment="1" applyProtection="1">
      <alignment horizontal="center" vertical="center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/>
    </xf>
    <xf numFmtId="0" fontId="26" fillId="36" borderId="1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 readingOrder="2"/>
    </xf>
    <xf numFmtId="0" fontId="26" fillId="36" borderId="20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27" fillId="36" borderId="20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8" fillId="34" borderId="19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2AC614-2958-45A5-A218-A0991F518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486775" cy="555861"/>
        </a:xfrm>
        <a:prstGeom prst="rect">
          <a:avLst/>
        </a:prstGeom>
      </xdr:spPr>
    </xdr:pic>
    <xdr:clientData/>
  </xdr:twoCellAnchor>
  <xdr:twoCellAnchor>
    <xdr:from>
      <xdr:col>1</xdr:col>
      <xdr:colOff>616324</xdr:colOff>
      <xdr:row>0</xdr:row>
      <xdr:rowOff>0</xdr:rowOff>
    </xdr:from>
    <xdr:to>
      <xdr:col>7</xdr:col>
      <xdr:colOff>1159249</xdr:colOff>
      <xdr:row>0</xdr:row>
      <xdr:rowOff>540726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CB4672-4AAC-407C-BC10-1F636E82587C}"/>
            </a:ext>
          </a:extLst>
        </xdr:cNvPr>
        <xdr:cNvSpPr txBox="1"/>
      </xdr:nvSpPr>
      <xdr:spPr>
        <a:xfrm>
          <a:off x="9910197163" y="0"/>
          <a:ext cx="461066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661147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AE367F-8E56-400A-B0BB-84FC66D66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026618" y="0"/>
          <a:ext cx="9345705" cy="582706"/>
        </a:xfrm>
        <a:prstGeom prst="rect">
          <a:avLst/>
        </a:prstGeom>
      </xdr:spPr>
    </xdr:pic>
    <xdr:clientData/>
  </xdr:twoCellAnchor>
  <xdr:twoCellAnchor>
    <xdr:from>
      <xdr:col>2</xdr:col>
      <xdr:colOff>39062</xdr:colOff>
      <xdr:row>0</xdr:row>
      <xdr:rowOff>11206</xdr:rowOff>
    </xdr:from>
    <xdr:to>
      <xdr:col>11</xdr:col>
      <xdr:colOff>0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13CBC6-9CB7-4B69-A2DF-DE17AF6EDE3B}"/>
            </a:ext>
          </a:extLst>
        </xdr:cNvPr>
        <xdr:cNvSpPr txBox="1"/>
      </xdr:nvSpPr>
      <xdr:spPr>
        <a:xfrm>
          <a:off x="9907591235" y="11206"/>
          <a:ext cx="570955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683557</xdr:colOff>
      <xdr:row>1</xdr:row>
      <xdr:rowOff>11206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5B925E-37C1-412C-BC71-428E01728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698972" y="0"/>
          <a:ext cx="8505263" cy="582706"/>
        </a:xfrm>
        <a:prstGeom prst="rect">
          <a:avLst/>
        </a:prstGeom>
      </xdr:spPr>
    </xdr:pic>
    <xdr:clientData/>
  </xdr:twoCellAnchor>
  <xdr:twoCellAnchor>
    <xdr:from>
      <xdr:col>2</xdr:col>
      <xdr:colOff>123265</xdr:colOff>
      <xdr:row>0</xdr:row>
      <xdr:rowOff>11206</xdr:rowOff>
    </xdr:from>
    <xdr:to>
      <xdr:col>10</xdr:col>
      <xdr:colOff>347383</xdr:colOff>
      <xdr:row>0</xdr:row>
      <xdr:rowOff>560294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577DAC-2EBA-4A7D-9135-60481126FA23}"/>
            </a:ext>
          </a:extLst>
        </xdr:cNvPr>
        <xdr:cNvSpPr txBox="1"/>
      </xdr:nvSpPr>
      <xdr:spPr>
        <a:xfrm>
          <a:off x="9908106706" y="11206"/>
          <a:ext cx="5188323" cy="54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666750</xdr:colOff>
      <xdr:row>1</xdr:row>
      <xdr:rowOff>13606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AAD675-05CE-48A7-A8A0-B3687D78B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8208714" y="0"/>
          <a:ext cx="11484429" cy="557892"/>
        </a:xfrm>
        <a:prstGeom prst="rect">
          <a:avLst/>
        </a:prstGeom>
      </xdr:spPr>
    </xdr:pic>
    <xdr:clientData/>
  </xdr:twoCellAnchor>
  <xdr:twoCellAnchor>
    <xdr:from>
      <xdr:col>2</xdr:col>
      <xdr:colOff>408214</xdr:colOff>
      <xdr:row>0</xdr:row>
      <xdr:rowOff>0</xdr:rowOff>
    </xdr:from>
    <xdr:to>
      <xdr:col>13</xdr:col>
      <xdr:colOff>312964</xdr:colOff>
      <xdr:row>1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EB19A8-D9F7-4C72-BE3C-CA7809A539AB}"/>
            </a:ext>
          </a:extLst>
        </xdr:cNvPr>
        <xdr:cNvSpPr txBox="1"/>
      </xdr:nvSpPr>
      <xdr:spPr>
        <a:xfrm>
          <a:off x="9979058111" y="0"/>
          <a:ext cx="7067550" cy="561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view="pageBreakPreview" zoomScaleNormal="100" zoomScaleSheetLayoutView="100" workbookViewId="0">
      <selection activeCell="A3" sqref="A3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40" customFormat="1" ht="44.25" customHeight="1" x14ac:dyDescent="0.2"/>
    <row r="2" spans="1:9" s="40" customFormat="1" ht="20.25" customHeight="1" x14ac:dyDescent="0.2">
      <c r="A2" s="72" t="s">
        <v>101</v>
      </c>
      <c r="B2" s="72"/>
      <c r="C2" s="72"/>
      <c r="D2" s="72"/>
      <c r="E2" s="72"/>
      <c r="F2" s="72"/>
      <c r="G2" s="72"/>
      <c r="H2" s="72"/>
      <c r="I2" s="72"/>
    </row>
    <row r="3" spans="1:9" s="40" customFormat="1" ht="15" customHeight="1" x14ac:dyDescent="0.2">
      <c r="A3" s="54" t="s">
        <v>83</v>
      </c>
      <c r="B3" s="69"/>
      <c r="C3" s="70"/>
      <c r="D3" s="70"/>
      <c r="E3" s="70"/>
      <c r="F3" s="70"/>
      <c r="G3" s="70"/>
      <c r="H3" s="70"/>
      <c r="I3" s="71"/>
    </row>
    <row r="4" spans="1:9" s="40" customFormat="1" ht="15.75" customHeight="1" x14ac:dyDescent="0.2">
      <c r="A4" s="54" t="s">
        <v>84</v>
      </c>
      <c r="B4" s="69"/>
      <c r="C4" s="70"/>
      <c r="D4" s="70"/>
      <c r="E4" s="70"/>
      <c r="F4" s="70"/>
      <c r="G4" s="54" t="s">
        <v>85</v>
      </c>
      <c r="H4" s="69"/>
      <c r="I4" s="71"/>
    </row>
    <row r="5" spans="1:9" s="40" customFormat="1" ht="15.75" x14ac:dyDescent="0.2">
      <c r="A5" s="54" t="s">
        <v>86</v>
      </c>
      <c r="B5" s="69"/>
      <c r="C5" s="70"/>
      <c r="D5" s="70"/>
      <c r="E5" s="70"/>
      <c r="F5" s="71"/>
      <c r="G5" s="54" t="s">
        <v>87</v>
      </c>
      <c r="H5" s="69"/>
      <c r="I5" s="71"/>
    </row>
    <row r="6" spans="1:9" s="40" customFormat="1" ht="15.75" customHeight="1" x14ac:dyDescent="0.2">
      <c r="A6" s="79" t="s">
        <v>45</v>
      </c>
      <c r="B6" s="86" t="s">
        <v>46</v>
      </c>
      <c r="C6" s="87"/>
      <c r="D6" s="79" t="s">
        <v>44</v>
      </c>
      <c r="E6" s="79"/>
      <c r="F6" s="84" t="s">
        <v>49</v>
      </c>
      <c r="G6" s="85" t="s">
        <v>51</v>
      </c>
      <c r="H6" s="68" t="s">
        <v>50</v>
      </c>
      <c r="I6" s="68" t="s">
        <v>47</v>
      </c>
    </row>
    <row r="7" spans="1:9" s="40" customFormat="1" ht="15.75" customHeight="1" x14ac:dyDescent="0.2">
      <c r="A7" s="79"/>
      <c r="B7" s="88"/>
      <c r="C7" s="89"/>
      <c r="D7" s="51" t="s">
        <v>36</v>
      </c>
      <c r="E7" s="51" t="s">
        <v>37</v>
      </c>
      <c r="F7" s="84"/>
      <c r="G7" s="85"/>
      <c r="H7" s="68"/>
      <c r="I7" s="68"/>
    </row>
    <row r="8" spans="1:9" s="40" customFormat="1" ht="17.25" x14ac:dyDescent="0.4">
      <c r="A8" s="79" t="s">
        <v>76</v>
      </c>
      <c r="B8" s="66" t="s">
        <v>75</v>
      </c>
      <c r="C8" s="66"/>
      <c r="D8" s="52" t="str">
        <f>پردازش!I3</f>
        <v>-</v>
      </c>
      <c r="E8" s="52">
        <f>پردازش!I4</f>
        <v>0</v>
      </c>
      <c r="F8" s="53" t="e">
        <f>IF('ورودی مقاومت فشاری نمونه'!K3/'ورودی مقاومت فشاری نمونه'!K4&gt;1,1,IF('ورودی مقاومت فشاری مغزه- ضخامت'!I6="می باشد",('ورودی مقاومت فشاری نمونه'!K3/'ورودی مقاومت فشاری نمونه'!K4)^0.5,'ورودی مقاومت فشاری نمونه'!K3/'ورودی مقاومت فشاری نمونه'!K4))</f>
        <v>#DIV/0!</v>
      </c>
      <c r="G8" s="52">
        <v>0.2</v>
      </c>
      <c r="H8" s="52" t="e">
        <f>پردازش!I16</f>
        <v>#DIV/0!</v>
      </c>
      <c r="I8" s="53" t="e">
        <f>IF(H8="Reject","Reject",F8*G8*H8)</f>
        <v>#DIV/0!</v>
      </c>
    </row>
    <row r="9" spans="1:9" s="40" customFormat="1" ht="15" customHeight="1" x14ac:dyDescent="0.35">
      <c r="A9" s="79"/>
      <c r="B9" s="67" t="s">
        <v>33</v>
      </c>
      <c r="C9" s="67"/>
      <c r="D9" s="52" t="s">
        <v>7</v>
      </c>
      <c r="E9" s="52">
        <f>'ورودی تراکم'!L10</f>
        <v>0</v>
      </c>
      <c r="F9" s="53" t="e">
        <f>IF('ورودی تراکم'!I3/'ورودی تراکم'!I4&gt;1,1,IF('ورودی مقاومت فشاری مغزه- ضخامت'!I6="می باشد",('ورودی تراکم'!I3/'ورودی تراکم'!I4)^0.5,'ورودی تراکم'!I3/'ورودی تراکم'!I4))</f>
        <v>#DIV/0!</v>
      </c>
      <c r="G9" s="52">
        <v>0.25</v>
      </c>
      <c r="H9" s="52" t="e">
        <f>IF(پردازش!L16&lt;0.25,"Reject",پردازش!L16)</f>
        <v>#DIV/0!</v>
      </c>
      <c r="I9" s="53" t="e">
        <f t="shared" ref="I9" si="0">IF(H9="Reject","Reject",F9*G9*H9)</f>
        <v>#DIV/0!</v>
      </c>
    </row>
    <row r="10" spans="1:9" s="40" customFormat="1" ht="15.75" customHeight="1" x14ac:dyDescent="0.4">
      <c r="A10" s="79"/>
      <c r="B10" s="66" t="s">
        <v>43</v>
      </c>
      <c r="C10" s="66"/>
      <c r="D10" s="52" t="str">
        <f>پردازش!C3</f>
        <v>-</v>
      </c>
      <c r="E10" s="52">
        <f>پردازش!C4</f>
        <v>0</v>
      </c>
      <c r="F10" s="53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0" s="52">
        <v>0.25</v>
      </c>
      <c r="H10" s="52" t="e">
        <f>پردازش!C16</f>
        <v>#DIV/0!</v>
      </c>
      <c r="I10" s="53" t="e">
        <f>IF(H10="Reject","Reject",F10*G10*H10)</f>
        <v>#DIV/0!</v>
      </c>
    </row>
    <row r="11" spans="1:9" s="40" customFormat="1" ht="17.25" x14ac:dyDescent="0.4">
      <c r="A11" s="79"/>
      <c r="B11" s="66" t="s">
        <v>74</v>
      </c>
      <c r="C11" s="66"/>
      <c r="D11" s="52" t="s">
        <v>7</v>
      </c>
      <c r="E11" s="52">
        <f>پردازش!F4</f>
        <v>0</v>
      </c>
      <c r="F11" s="53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1" s="52">
        <v>0.3</v>
      </c>
      <c r="H11" s="52" t="e">
        <f>پردازش!F16</f>
        <v>#DIV/0!</v>
      </c>
      <c r="I11" s="53" t="e">
        <f>IF(H11="Reject","Reject",F11*G11*H11)</f>
        <v>#DIV/0!</v>
      </c>
    </row>
    <row r="12" spans="1:9" s="40" customFormat="1" x14ac:dyDescent="0.2">
      <c r="A12" s="76"/>
      <c r="B12" s="76"/>
      <c r="C12" s="76"/>
      <c r="D12" s="76"/>
      <c r="E12" s="76"/>
      <c r="F12" s="76"/>
      <c r="G12" s="77"/>
      <c r="H12" s="80" t="s">
        <v>77</v>
      </c>
      <c r="I12" s="82" t="e">
        <f>IF((OR(I8="Reject", I9="Reject", I10="Reject", I11="Reject")),"Reject",I8+I9+ I10+I11)</f>
        <v>#DIV/0!</v>
      </c>
    </row>
    <row r="13" spans="1:9" s="40" customFormat="1" x14ac:dyDescent="0.2">
      <c r="A13" s="73"/>
      <c r="B13" s="73"/>
      <c r="C13" s="73"/>
      <c r="D13" s="73"/>
      <c r="E13" s="73"/>
      <c r="F13" s="73"/>
      <c r="G13" s="78"/>
      <c r="H13" s="81"/>
      <c r="I13" s="83"/>
    </row>
    <row r="14" spans="1:9" s="40" customFormat="1" x14ac:dyDescent="0.2">
      <c r="A14" s="73"/>
      <c r="B14" s="73"/>
      <c r="C14" s="73"/>
      <c r="D14" s="73"/>
      <c r="E14" s="73"/>
      <c r="F14" s="73"/>
      <c r="G14" s="73"/>
      <c r="H14" s="73"/>
      <c r="I14" s="73"/>
    </row>
    <row r="15" spans="1:9" s="40" customFormat="1" x14ac:dyDescent="0.2">
      <c r="A15" s="74"/>
      <c r="B15" s="75"/>
      <c r="C15" s="75"/>
      <c r="D15" s="75"/>
      <c r="E15" s="75"/>
      <c r="F15" s="75"/>
      <c r="G15" s="75"/>
      <c r="H15" s="75"/>
      <c r="I15" s="75"/>
    </row>
    <row r="16" spans="1:9" s="40" customFormat="1" x14ac:dyDescent="0.2">
      <c r="A16" s="73"/>
      <c r="B16" s="73"/>
      <c r="C16" s="73"/>
      <c r="D16" s="73"/>
      <c r="E16" s="73"/>
      <c r="F16" s="73"/>
      <c r="G16" s="73"/>
      <c r="H16" s="73"/>
      <c r="I16" s="73"/>
    </row>
  </sheetData>
  <sheetProtection algorithmName="SHA-512" hashValue="EI6var6bGDH9f8jrYRgm6I2mHhZNy+u/ZQZn8k/qmhFKXrJqdnZcknMjyTdlgeiOzcO8ibZPTOzOb7WYQ3hECw==" saltValue="rik04GgP4pvVVAX+bJJDfw==" spinCount="100000" sheet="1" objects="1" scenarios="1"/>
  <mergeCells count="24">
    <mergeCell ref="A2:I2"/>
    <mergeCell ref="A16:I16"/>
    <mergeCell ref="A15:I15"/>
    <mergeCell ref="A14:I14"/>
    <mergeCell ref="A12:G13"/>
    <mergeCell ref="A8:A11"/>
    <mergeCell ref="H12:H13"/>
    <mergeCell ref="I12:I13"/>
    <mergeCell ref="A6:A7"/>
    <mergeCell ref="D6:E6"/>
    <mergeCell ref="F6:F7"/>
    <mergeCell ref="G6:G7"/>
    <mergeCell ref="H6:H7"/>
    <mergeCell ref="B6:C7"/>
    <mergeCell ref="B10:C10"/>
    <mergeCell ref="B11:C11"/>
    <mergeCell ref="B8:C8"/>
    <mergeCell ref="B9:C9"/>
    <mergeCell ref="I6:I7"/>
    <mergeCell ref="B3:I3"/>
    <mergeCell ref="B4:F4"/>
    <mergeCell ref="H4:I4"/>
    <mergeCell ref="B5:F5"/>
    <mergeCell ref="H5:I5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:AK54"/>
  <sheetViews>
    <sheetView rightToLeft="1" topLeftCell="J1" workbookViewId="0">
      <selection sqref="A1:AJ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30"/>
      <c r="S2" s="31" t="e">
        <f>پردازش!F9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7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ip51HCanvroGePmlS9ygJw6WD/O8mgX1S5o1LDCZdkb8We9uf05msrnO06qEA7mNN4i3EYbc7RoYTLncrr9BSQ==" saltValue="Nv5yRhO4Uzvrlgz5u4zm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7"/>
  <sheetViews>
    <sheetView rightToLeft="1" zoomScaleNormal="100" workbookViewId="0">
      <selection activeCell="S11" sqref="S11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7" width="9.125" style="16"/>
    <col min="38" max="16384" width="9.125" style="1"/>
  </cols>
  <sheetData>
    <row r="1" spans="2:37" x14ac:dyDescent="0.2">
      <c r="B1" s="127" t="s">
        <v>14</v>
      </c>
      <c r="C1" s="127" t="s">
        <v>13</v>
      </c>
      <c r="D1" s="127" t="s">
        <v>12</v>
      </c>
      <c r="E1" s="127" t="s">
        <v>11</v>
      </c>
      <c r="F1" s="127" t="s">
        <v>10</v>
      </c>
      <c r="G1" s="127" t="s">
        <v>9</v>
      </c>
      <c r="H1" s="127" t="s">
        <v>15</v>
      </c>
      <c r="I1" s="127" t="s">
        <v>8</v>
      </c>
      <c r="J1" s="127" t="s">
        <v>6</v>
      </c>
      <c r="K1" s="127" t="s">
        <v>5</v>
      </c>
      <c r="L1" s="127" t="s">
        <v>4</v>
      </c>
      <c r="M1" s="127" t="s">
        <v>3</v>
      </c>
      <c r="N1" s="127" t="s">
        <v>2</v>
      </c>
      <c r="O1" s="127" t="s">
        <v>1</v>
      </c>
      <c r="P1" s="127" t="s">
        <v>0</v>
      </c>
    </row>
    <row r="2" spans="2:37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56" t="s">
        <v>21</v>
      </c>
    </row>
    <row r="4" spans="2:37" x14ac:dyDescent="0.2">
      <c r="B4" s="127">
        <v>67</v>
      </c>
      <c r="C4" s="127">
        <v>43</v>
      </c>
      <c r="D4" s="127">
        <v>30</v>
      </c>
      <c r="E4" s="127">
        <v>23</v>
      </c>
      <c r="F4" s="127">
        <v>18</v>
      </c>
      <c r="G4" s="127">
        <v>15</v>
      </c>
      <c r="H4" s="127">
        <v>12</v>
      </c>
      <c r="I4" s="127">
        <v>10</v>
      </c>
      <c r="J4" s="127">
        <v>9</v>
      </c>
      <c r="K4" s="127">
        <v>8</v>
      </c>
      <c r="L4" s="127">
        <v>7</v>
      </c>
      <c r="M4" s="127">
        <v>6</v>
      </c>
      <c r="N4" s="127">
        <v>5</v>
      </c>
      <c r="O4" s="127">
        <v>4</v>
      </c>
      <c r="P4" s="127">
        <v>3</v>
      </c>
      <c r="Q4" s="56" t="s">
        <v>19</v>
      </c>
      <c r="R4" s="17">
        <v>-100</v>
      </c>
      <c r="T4" s="16" t="s">
        <v>31</v>
      </c>
      <c r="V4" s="16" t="e">
        <f>پردازش!F12</f>
        <v>#DIV/0!</v>
      </c>
      <c r="X4" s="16" t="e">
        <f>IF(W5&gt;0,W5,"Reject")</f>
        <v>#DIV/0!</v>
      </c>
    </row>
    <row r="5" spans="2:37" ht="15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8" t="s">
        <v>32</v>
      </c>
      <c r="U5" s="19" t="s">
        <v>30</v>
      </c>
      <c r="V5" s="16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W5" s="16" t="e">
        <f>SUM(W6:AK57)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W6" s="16" t="e">
        <f>IF(AND($V$5=$B$4,$V$4&gt;=B6),Q6,0)</f>
        <v>#DIV/0!</v>
      </c>
      <c r="X6" s="16" t="e">
        <f>IF(AND($V$5=$C$4,$V$4&gt;=C6),Q6,0)</f>
        <v>#DIV/0!</v>
      </c>
      <c r="Y6" s="16" t="e">
        <f>IF(AND($V$5=$D$4,$V$4&gt;=D6),Q6,0)</f>
        <v>#DIV/0!</v>
      </c>
      <c r="Z6" s="16" t="e">
        <f>IF(AND($V$5=$E$4,$V$4&gt;=E6),Q6,0)</f>
        <v>#DIV/0!</v>
      </c>
      <c r="AA6" s="16" t="e">
        <f>IF(AND($V$5=$F$4,$V$4&gt;=F6),Q6,0)</f>
        <v>#DIV/0!</v>
      </c>
      <c r="AB6" s="16" t="e">
        <f>IF(AND($V$5=$G$4,$V$4&gt;=G6),Q6,0)</f>
        <v>#DIV/0!</v>
      </c>
      <c r="AC6" s="16" t="e">
        <f>IF(AND($V$5=$H$4,$V$4&gt;=H6),Q6,0)</f>
        <v>#DIV/0!</v>
      </c>
      <c r="AD6" s="16" t="e">
        <f>IF(AND($V$5=$I$4,$V$4&gt;=I6),Q6,0)</f>
        <v>#DIV/0!</v>
      </c>
      <c r="AE6" s="16" t="e">
        <f>IF(AND($V$5=$J$4,$V$4&gt;=J6),Q6,0)</f>
        <v>#DIV/0!</v>
      </c>
      <c r="AF6" s="16" t="e">
        <f>IF(AND($V$5=$K$4,$V$4&gt;=K6),Q6,0)</f>
        <v>#DIV/0!</v>
      </c>
      <c r="AG6" s="16" t="s">
        <v>7</v>
      </c>
      <c r="AH6" s="16" t="s">
        <v>7</v>
      </c>
      <c r="AI6" s="16" t="s">
        <v>7</v>
      </c>
      <c r="AJ6" s="16" t="s">
        <v>7</v>
      </c>
      <c r="AK6" s="16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W7" s="16" t="e">
        <f t="shared" ref="W7:W46" si="0">IF(AND($V$5=$B$4,$V$4&gt;=B7,$V$4&lt;B6),Q7,0)</f>
        <v>#DIV/0!</v>
      </c>
      <c r="X7" s="16" t="e">
        <f t="shared" ref="X7:X46" si="1">IF(AND($V$5=$C$4,$V$4&gt;=C7,$V$4&lt;C6),Q7,0)</f>
        <v>#DIV/0!</v>
      </c>
      <c r="Y7" s="16" t="e">
        <f t="shared" ref="Y7:Y46" si="2">IF(AND($V$5=$D$4,$V$4&gt;=D7,$V$4&lt;D6),Q7,0)</f>
        <v>#DIV/0!</v>
      </c>
      <c r="Z7" s="16" t="e">
        <f t="shared" ref="Z7:Z46" si="3">IF(AND($V$5=$E$4,$V$4&gt;=E7,$V$4&lt;E6),Q7,0)</f>
        <v>#DIV/0!</v>
      </c>
      <c r="AA7" s="16" t="e">
        <f t="shared" ref="AA7:AA46" si="4">IF(AND($V$5=$F$4,$V$4&gt;=F7,$V$4&lt;F6),Q7,0)</f>
        <v>#DIV/0!</v>
      </c>
      <c r="AB7" s="16" t="e">
        <f t="shared" ref="AB7:AB46" si="5">IF(AND($V$5=$G$4,$V$4&gt;=G7,$V$4&lt;G6),Q7,0)</f>
        <v>#DIV/0!</v>
      </c>
      <c r="AC7" s="16" t="e">
        <f t="shared" ref="AC7:AC46" si="6">IF(AND($V$5=$H$4,$V$4&gt;=H7,$V$4&lt;H6),Q7,0)</f>
        <v>#DIV/0!</v>
      </c>
      <c r="AD7" s="16" t="e">
        <f t="shared" ref="AD7:AD46" si="7">IF(AND($V$5=$I$4,$V$4&gt;=I7,$V$4&lt;I6),Q7,0)</f>
        <v>#DIV/0!</v>
      </c>
      <c r="AE7" s="16" t="e">
        <f t="shared" ref="AE7:AE46" si="8">IF(AND($V$5=$J$4,$V$4&gt;=J7,$V$4&lt;J6),Q7,0)</f>
        <v>#DIV/0!</v>
      </c>
      <c r="AF7" s="16" t="e">
        <f t="shared" ref="AF7:AF46" si="9">IF(AND($V$5=$K$4,$V$4&gt;=K7,$V$4&lt;K6),Q7,0)</f>
        <v>#DIV/0!</v>
      </c>
      <c r="AG7" s="16" t="e">
        <f>IF(AND($V$5=$L$4,$V$4&gt;=L7),Q7,0)</f>
        <v>#DIV/0!</v>
      </c>
      <c r="AH7" s="16" t="s">
        <v>7</v>
      </c>
      <c r="AI7" s="16" t="s">
        <v>7</v>
      </c>
      <c r="AJ7" s="16" t="s">
        <v>7</v>
      </c>
      <c r="AK7" s="16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W8" s="16" t="e">
        <f t="shared" si="0"/>
        <v>#DIV/0!</v>
      </c>
      <c r="X8" s="16" t="e">
        <f t="shared" si="1"/>
        <v>#DIV/0!</v>
      </c>
      <c r="Y8" s="16" t="e">
        <f t="shared" si="2"/>
        <v>#DIV/0!</v>
      </c>
      <c r="Z8" s="16" t="e">
        <f t="shared" si="3"/>
        <v>#DIV/0!</v>
      </c>
      <c r="AA8" s="16" t="e">
        <f t="shared" si="4"/>
        <v>#DIV/0!</v>
      </c>
      <c r="AB8" s="16" t="e">
        <f t="shared" si="5"/>
        <v>#DIV/0!</v>
      </c>
      <c r="AC8" s="16" t="e">
        <f t="shared" si="6"/>
        <v>#DIV/0!</v>
      </c>
      <c r="AD8" s="16" t="e">
        <f t="shared" si="7"/>
        <v>#DIV/0!</v>
      </c>
      <c r="AE8" s="16" t="e">
        <f t="shared" si="8"/>
        <v>#DIV/0!</v>
      </c>
      <c r="AF8" s="16" t="e">
        <f t="shared" si="9"/>
        <v>#DIV/0!</v>
      </c>
      <c r="AG8" s="16" t="e">
        <f t="shared" ref="AG8:AG46" si="10">IF(AND($V$5=$L$4,$V$4&gt;=L8,$V$4&lt;L7),Q8,0)</f>
        <v>#DIV/0!</v>
      </c>
      <c r="AH8" s="16" t="e">
        <f>IF(AND($V$5=$M$4,$V$4&gt;=M8),Q8,0)</f>
        <v>#DIV/0!</v>
      </c>
      <c r="AI8" s="16" t="s">
        <v>7</v>
      </c>
      <c r="AJ8" s="16" t="s">
        <v>7</v>
      </c>
      <c r="AK8" s="16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W9" s="16" t="e">
        <f t="shared" si="0"/>
        <v>#DIV/0!</v>
      </c>
      <c r="X9" s="16" t="e">
        <f t="shared" si="1"/>
        <v>#DIV/0!</v>
      </c>
      <c r="Y9" s="16" t="e">
        <f t="shared" si="2"/>
        <v>#DIV/0!</v>
      </c>
      <c r="Z9" s="16" t="e">
        <f t="shared" si="3"/>
        <v>#DIV/0!</v>
      </c>
      <c r="AA9" s="16" t="e">
        <f t="shared" si="4"/>
        <v>#DIV/0!</v>
      </c>
      <c r="AB9" s="16" t="e">
        <f t="shared" si="5"/>
        <v>#DIV/0!</v>
      </c>
      <c r="AC9" s="16" t="e">
        <f t="shared" si="6"/>
        <v>#DIV/0!</v>
      </c>
      <c r="AD9" s="16" t="e">
        <f t="shared" si="7"/>
        <v>#DIV/0!</v>
      </c>
      <c r="AE9" s="16" t="e">
        <f t="shared" si="8"/>
        <v>#DIV/0!</v>
      </c>
      <c r="AF9" s="16" t="e">
        <f t="shared" si="9"/>
        <v>#DIV/0!</v>
      </c>
      <c r="AG9" s="16" t="e">
        <f t="shared" si="10"/>
        <v>#DIV/0!</v>
      </c>
      <c r="AH9" s="16" t="e">
        <f t="shared" ref="AH9:AH46" si="11">IF(AND($V$5=$M$4,$V$4&gt;=M9,$V$4&lt;M8),Q9,0)</f>
        <v>#DIV/0!</v>
      </c>
      <c r="AI9" s="16" t="s">
        <v>7</v>
      </c>
      <c r="AJ9" s="16" t="s">
        <v>7</v>
      </c>
      <c r="AK9" s="16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1">
        <v>1.01</v>
      </c>
      <c r="W10" s="16" t="e">
        <f t="shared" si="0"/>
        <v>#DIV/0!</v>
      </c>
      <c r="X10" s="16" t="e">
        <f t="shared" si="1"/>
        <v>#DIV/0!</v>
      </c>
      <c r="Y10" s="16" t="e">
        <f t="shared" si="2"/>
        <v>#DIV/0!</v>
      </c>
      <c r="Z10" s="16" t="e">
        <f t="shared" si="3"/>
        <v>#DIV/0!</v>
      </c>
      <c r="AA10" s="16" t="e">
        <f t="shared" si="4"/>
        <v>#DIV/0!</v>
      </c>
      <c r="AB10" s="16" t="e">
        <f t="shared" si="5"/>
        <v>#DIV/0!</v>
      </c>
      <c r="AC10" s="16" t="e">
        <f t="shared" si="6"/>
        <v>#DIV/0!</v>
      </c>
      <c r="AD10" s="16" t="e">
        <f t="shared" si="7"/>
        <v>#DIV/0!</v>
      </c>
      <c r="AE10" s="16" t="e">
        <f t="shared" si="8"/>
        <v>#DIV/0!</v>
      </c>
      <c r="AF10" s="16" t="e">
        <f t="shared" si="9"/>
        <v>#DIV/0!</v>
      </c>
      <c r="AG10" s="16" t="e">
        <f t="shared" si="10"/>
        <v>#DIV/0!</v>
      </c>
      <c r="AH10" s="16" t="e">
        <f t="shared" si="11"/>
        <v>#DIV/0!</v>
      </c>
      <c r="AI10" s="16" t="e">
        <f>IF(AND($V$5=$N$4,$V$4&gt;=N10),Q10,0)</f>
        <v>#DIV/0!</v>
      </c>
      <c r="AJ10" s="16" t="e">
        <f>IF(AND($V$5=$O$4,$V$4&gt;=O10),Q10,0)</f>
        <v>#DIV/0!</v>
      </c>
      <c r="AK10" s="16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W11" s="16" t="e">
        <f t="shared" si="0"/>
        <v>#DIV/0!</v>
      </c>
      <c r="X11" s="16" t="e">
        <f t="shared" si="1"/>
        <v>#DIV/0!</v>
      </c>
      <c r="Y11" s="16" t="e">
        <f t="shared" si="2"/>
        <v>#DIV/0!</v>
      </c>
      <c r="Z11" s="16" t="e">
        <f t="shared" si="3"/>
        <v>#DIV/0!</v>
      </c>
      <c r="AA11" s="16" t="e">
        <f t="shared" si="4"/>
        <v>#DIV/0!</v>
      </c>
      <c r="AB11" s="16" t="e">
        <f t="shared" si="5"/>
        <v>#DIV/0!</v>
      </c>
      <c r="AC11" s="16" t="e">
        <f t="shared" si="6"/>
        <v>#DIV/0!</v>
      </c>
      <c r="AD11" s="16" t="e">
        <f t="shared" si="7"/>
        <v>#DIV/0!</v>
      </c>
      <c r="AE11" s="16" t="e">
        <f t="shared" si="8"/>
        <v>#DIV/0!</v>
      </c>
      <c r="AF11" s="16" t="e">
        <f t="shared" si="9"/>
        <v>#DIV/0!</v>
      </c>
      <c r="AG11" s="16" t="e">
        <f t="shared" si="10"/>
        <v>#DIV/0!</v>
      </c>
      <c r="AH11" s="16" t="e">
        <f t="shared" si="11"/>
        <v>#DIV/0!</v>
      </c>
      <c r="AI11" s="16" t="e">
        <f t="shared" ref="AI11:AI46" si="12">IF(AND($V$5=$N$4,$V$4&gt;=N11,$V$4&lt;N10),Q11,0)</f>
        <v>#DIV/0!</v>
      </c>
      <c r="AJ11" s="16" t="e">
        <f t="shared" ref="AJ11:AJ46" si="13">IF(AND($V$5=$O$4,$V$4&gt;=O11,$V$4&lt;O10),Q11,0)</f>
        <v>#DIV/0!</v>
      </c>
      <c r="AK11" s="16" t="e">
        <f t="shared" ref="AK11:AK46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23">
        <v>83</v>
      </c>
      <c r="J12" s="21">
        <v>82</v>
      </c>
      <c r="K12" s="23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W12" s="16" t="e">
        <f t="shared" si="0"/>
        <v>#DIV/0!</v>
      </c>
      <c r="X12" s="16" t="e">
        <f t="shared" si="1"/>
        <v>#DIV/0!</v>
      </c>
      <c r="Y12" s="16" t="e">
        <f t="shared" si="2"/>
        <v>#DIV/0!</v>
      </c>
      <c r="Z12" s="16" t="e">
        <f t="shared" si="3"/>
        <v>#DIV/0!</v>
      </c>
      <c r="AA12" s="16" t="e">
        <f t="shared" si="4"/>
        <v>#DIV/0!</v>
      </c>
      <c r="AB12" s="16" t="e">
        <f t="shared" si="5"/>
        <v>#DIV/0!</v>
      </c>
      <c r="AC12" s="16" t="e">
        <f t="shared" si="6"/>
        <v>#DIV/0!</v>
      </c>
      <c r="AD12" s="16" t="e">
        <f t="shared" si="7"/>
        <v>#DIV/0!</v>
      </c>
      <c r="AE12" s="16" t="e">
        <f t="shared" si="8"/>
        <v>#DIV/0!</v>
      </c>
      <c r="AF12" s="16" t="e">
        <f t="shared" si="9"/>
        <v>#DIV/0!</v>
      </c>
      <c r="AG12" s="16" t="e">
        <f t="shared" si="10"/>
        <v>#DIV/0!</v>
      </c>
      <c r="AH12" s="16" t="e">
        <f t="shared" si="11"/>
        <v>#DIV/0!</v>
      </c>
      <c r="AI12" s="16" t="e">
        <f t="shared" si="12"/>
        <v>#DIV/0!</v>
      </c>
      <c r="AJ12" s="16" t="e">
        <f t="shared" si="13"/>
        <v>#DIV/0!</v>
      </c>
      <c r="AK12" s="16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23">
        <v>81</v>
      </c>
      <c r="J13" s="21">
        <v>80</v>
      </c>
      <c r="K13" s="23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W13" s="16" t="e">
        <f t="shared" si="0"/>
        <v>#DIV/0!</v>
      </c>
      <c r="X13" s="16" t="e">
        <f t="shared" si="1"/>
        <v>#DIV/0!</v>
      </c>
      <c r="Y13" s="16" t="e">
        <f t="shared" si="2"/>
        <v>#DIV/0!</v>
      </c>
      <c r="Z13" s="16" t="e">
        <f t="shared" si="3"/>
        <v>#DIV/0!</v>
      </c>
      <c r="AA13" s="16" t="e">
        <f t="shared" si="4"/>
        <v>#DIV/0!</v>
      </c>
      <c r="AB13" s="16" t="e">
        <f t="shared" si="5"/>
        <v>#DIV/0!</v>
      </c>
      <c r="AC13" s="16" t="e">
        <f t="shared" si="6"/>
        <v>#DIV/0!</v>
      </c>
      <c r="AD13" s="16" t="e">
        <f t="shared" si="7"/>
        <v>#DIV/0!</v>
      </c>
      <c r="AE13" s="16" t="e">
        <f t="shared" si="8"/>
        <v>#DIV/0!</v>
      </c>
      <c r="AF13" s="16" t="e">
        <f t="shared" si="9"/>
        <v>#DIV/0!</v>
      </c>
      <c r="AG13" s="16" t="e">
        <f t="shared" si="10"/>
        <v>#DIV/0!</v>
      </c>
      <c r="AH13" s="16" t="e">
        <f t="shared" si="11"/>
        <v>#DIV/0!</v>
      </c>
      <c r="AI13" s="16" t="e">
        <f t="shared" si="12"/>
        <v>#DIV/0!</v>
      </c>
      <c r="AJ13" s="16" t="e">
        <f t="shared" si="13"/>
        <v>#DIV/0!</v>
      </c>
      <c r="AK13" s="16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23">
        <v>79</v>
      </c>
      <c r="J14" s="21">
        <v>78</v>
      </c>
      <c r="K14" s="23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W14" s="16" t="e">
        <f t="shared" si="0"/>
        <v>#DIV/0!</v>
      </c>
      <c r="X14" s="16" t="e">
        <f t="shared" si="1"/>
        <v>#DIV/0!</v>
      </c>
      <c r="Y14" s="16" t="e">
        <f t="shared" si="2"/>
        <v>#DIV/0!</v>
      </c>
      <c r="Z14" s="16" t="e">
        <f t="shared" si="3"/>
        <v>#DIV/0!</v>
      </c>
      <c r="AA14" s="16" t="e">
        <f t="shared" si="4"/>
        <v>#DIV/0!</v>
      </c>
      <c r="AB14" s="16" t="e">
        <f t="shared" si="5"/>
        <v>#DIV/0!</v>
      </c>
      <c r="AC14" s="16" t="e">
        <f t="shared" si="6"/>
        <v>#DIV/0!</v>
      </c>
      <c r="AD14" s="16" t="e">
        <f t="shared" si="7"/>
        <v>#DIV/0!</v>
      </c>
      <c r="AE14" s="16" t="e">
        <f t="shared" si="8"/>
        <v>#DIV/0!</v>
      </c>
      <c r="AF14" s="16" t="e">
        <f t="shared" si="9"/>
        <v>#DIV/0!</v>
      </c>
      <c r="AG14" s="16" t="e">
        <f t="shared" si="10"/>
        <v>#DIV/0!</v>
      </c>
      <c r="AH14" s="16" t="e">
        <f t="shared" si="11"/>
        <v>#DIV/0!</v>
      </c>
      <c r="AI14" s="16" t="e">
        <f t="shared" si="12"/>
        <v>#DIV/0!</v>
      </c>
      <c r="AJ14" s="16" t="e">
        <f t="shared" si="13"/>
        <v>#DIV/0!</v>
      </c>
      <c r="AK14" s="16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25">
        <v>78</v>
      </c>
      <c r="J15" s="24">
        <v>76</v>
      </c>
      <c r="K15" s="25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W15" s="16" t="e">
        <f t="shared" si="0"/>
        <v>#DIV/0!</v>
      </c>
      <c r="X15" s="16" t="e">
        <f t="shared" si="1"/>
        <v>#DIV/0!</v>
      </c>
      <c r="Y15" s="16" t="e">
        <f t="shared" si="2"/>
        <v>#DIV/0!</v>
      </c>
      <c r="Z15" s="16" t="e">
        <f t="shared" si="3"/>
        <v>#DIV/0!</v>
      </c>
      <c r="AA15" s="16" t="e">
        <f t="shared" si="4"/>
        <v>#DIV/0!</v>
      </c>
      <c r="AB15" s="16" t="e">
        <f t="shared" si="5"/>
        <v>#DIV/0!</v>
      </c>
      <c r="AC15" s="16" t="e">
        <f t="shared" si="6"/>
        <v>#DIV/0!</v>
      </c>
      <c r="AD15" s="16" t="e">
        <f t="shared" si="7"/>
        <v>#DIV/0!</v>
      </c>
      <c r="AE15" s="16" t="e">
        <f t="shared" si="8"/>
        <v>#DIV/0!</v>
      </c>
      <c r="AF15" s="16" t="e">
        <f t="shared" si="9"/>
        <v>#DIV/0!</v>
      </c>
      <c r="AG15" s="16" t="e">
        <f t="shared" si="10"/>
        <v>#DIV/0!</v>
      </c>
      <c r="AH15" s="16" t="e">
        <f t="shared" si="11"/>
        <v>#DIV/0!</v>
      </c>
      <c r="AI15" s="16" t="e">
        <f t="shared" si="12"/>
        <v>#DIV/0!</v>
      </c>
      <c r="AJ15" s="16" t="e">
        <f t="shared" si="13"/>
        <v>#DIV/0!</v>
      </c>
      <c r="AK15" s="16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W16" s="16" t="e">
        <f t="shared" si="0"/>
        <v>#DIV/0!</v>
      </c>
      <c r="X16" s="16" t="e">
        <f t="shared" si="1"/>
        <v>#DIV/0!</v>
      </c>
      <c r="Y16" s="16" t="e">
        <f t="shared" si="2"/>
        <v>#DIV/0!</v>
      </c>
      <c r="Z16" s="16" t="e">
        <f t="shared" si="3"/>
        <v>#DIV/0!</v>
      </c>
      <c r="AA16" s="16" t="e">
        <f t="shared" si="4"/>
        <v>#DIV/0!</v>
      </c>
      <c r="AB16" s="16" t="e">
        <f t="shared" si="5"/>
        <v>#DIV/0!</v>
      </c>
      <c r="AC16" s="16" t="e">
        <f t="shared" si="6"/>
        <v>#DIV/0!</v>
      </c>
      <c r="AD16" s="16" t="e">
        <f t="shared" si="7"/>
        <v>#DIV/0!</v>
      </c>
      <c r="AE16" s="16" t="e">
        <f t="shared" si="8"/>
        <v>#DIV/0!</v>
      </c>
      <c r="AF16" s="16" t="e">
        <f t="shared" si="9"/>
        <v>#DIV/0!</v>
      </c>
      <c r="AG16" s="16" t="e">
        <f t="shared" si="10"/>
        <v>#DIV/0!</v>
      </c>
      <c r="AH16" s="16" t="e">
        <f t="shared" si="11"/>
        <v>#DIV/0!</v>
      </c>
      <c r="AI16" s="16" t="e">
        <f t="shared" si="12"/>
        <v>#DIV/0!</v>
      </c>
      <c r="AJ16" s="16" t="e">
        <f t="shared" si="13"/>
        <v>#DIV/0!</v>
      </c>
      <c r="AK16" s="16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23">
        <v>75</v>
      </c>
      <c r="J17" s="21">
        <v>73</v>
      </c>
      <c r="K17" s="23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1</v>
      </c>
      <c r="W17" s="16" t="e">
        <f t="shared" si="0"/>
        <v>#DIV/0!</v>
      </c>
      <c r="X17" s="16" t="e">
        <f t="shared" si="1"/>
        <v>#DIV/0!</v>
      </c>
      <c r="Y17" s="16" t="e">
        <f t="shared" si="2"/>
        <v>#DIV/0!</v>
      </c>
      <c r="Z17" s="16" t="e">
        <f t="shared" si="3"/>
        <v>#DIV/0!</v>
      </c>
      <c r="AA17" s="16" t="e">
        <f t="shared" si="4"/>
        <v>#DIV/0!</v>
      </c>
      <c r="AB17" s="16" t="e">
        <f t="shared" si="5"/>
        <v>#DIV/0!</v>
      </c>
      <c r="AC17" s="16" t="e">
        <f t="shared" si="6"/>
        <v>#DIV/0!</v>
      </c>
      <c r="AD17" s="16" t="e">
        <f t="shared" si="7"/>
        <v>#DIV/0!</v>
      </c>
      <c r="AE17" s="16" t="e">
        <f t="shared" si="8"/>
        <v>#DIV/0!</v>
      </c>
      <c r="AF17" s="16" t="e">
        <f t="shared" si="9"/>
        <v>#DIV/0!</v>
      </c>
      <c r="AG17" s="16" t="e">
        <f t="shared" si="10"/>
        <v>#DIV/0!</v>
      </c>
      <c r="AH17" s="16" t="e">
        <f t="shared" si="11"/>
        <v>#DIV/0!</v>
      </c>
      <c r="AI17" s="16" t="e">
        <f t="shared" si="12"/>
        <v>#DIV/0!</v>
      </c>
      <c r="AJ17" s="16" t="e">
        <f t="shared" si="13"/>
        <v>#DIV/0!</v>
      </c>
      <c r="AK17" s="16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23">
        <v>73</v>
      </c>
      <c r="J18" s="21">
        <v>72</v>
      </c>
      <c r="K18" s="23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1</v>
      </c>
      <c r="W18" s="16" t="e">
        <f t="shared" si="0"/>
        <v>#DIV/0!</v>
      </c>
      <c r="X18" s="16" t="e">
        <f t="shared" si="1"/>
        <v>#DIV/0!</v>
      </c>
      <c r="Y18" s="16" t="e">
        <f t="shared" si="2"/>
        <v>#DIV/0!</v>
      </c>
      <c r="Z18" s="16" t="e">
        <f t="shared" si="3"/>
        <v>#DIV/0!</v>
      </c>
      <c r="AA18" s="16" t="e">
        <f t="shared" si="4"/>
        <v>#DIV/0!</v>
      </c>
      <c r="AB18" s="16" t="e">
        <f t="shared" si="5"/>
        <v>#DIV/0!</v>
      </c>
      <c r="AC18" s="16" t="e">
        <f t="shared" si="6"/>
        <v>#DIV/0!</v>
      </c>
      <c r="AD18" s="16" t="e">
        <f t="shared" si="7"/>
        <v>#DIV/0!</v>
      </c>
      <c r="AE18" s="16" t="e">
        <f t="shared" si="8"/>
        <v>#DIV/0!</v>
      </c>
      <c r="AF18" s="16" t="e">
        <f t="shared" si="9"/>
        <v>#DIV/0!</v>
      </c>
      <c r="AG18" s="16" t="e">
        <f t="shared" si="10"/>
        <v>#DIV/0!</v>
      </c>
      <c r="AH18" s="16" t="e">
        <f t="shared" si="11"/>
        <v>#DIV/0!</v>
      </c>
      <c r="AI18" s="16" t="e">
        <f t="shared" si="12"/>
        <v>#DIV/0!</v>
      </c>
      <c r="AJ18" s="16" t="e">
        <f t="shared" si="13"/>
        <v>#DIV/0!</v>
      </c>
      <c r="AK18" s="16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23">
        <v>72</v>
      </c>
      <c r="J19" s="21">
        <v>70</v>
      </c>
      <c r="K19" s="23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1</v>
      </c>
      <c r="W19" s="16" t="e">
        <f t="shared" si="0"/>
        <v>#DIV/0!</v>
      </c>
      <c r="X19" s="16" t="e">
        <f t="shared" si="1"/>
        <v>#DIV/0!</v>
      </c>
      <c r="Y19" s="16" t="e">
        <f t="shared" si="2"/>
        <v>#DIV/0!</v>
      </c>
      <c r="Z19" s="16" t="e">
        <f t="shared" si="3"/>
        <v>#DIV/0!</v>
      </c>
      <c r="AA19" s="16" t="e">
        <f t="shared" si="4"/>
        <v>#DIV/0!</v>
      </c>
      <c r="AB19" s="16" t="e">
        <f t="shared" si="5"/>
        <v>#DIV/0!</v>
      </c>
      <c r="AC19" s="16" t="e">
        <f t="shared" si="6"/>
        <v>#DIV/0!</v>
      </c>
      <c r="AD19" s="16" t="e">
        <f t="shared" si="7"/>
        <v>#DIV/0!</v>
      </c>
      <c r="AE19" s="16" t="e">
        <f t="shared" si="8"/>
        <v>#DIV/0!</v>
      </c>
      <c r="AF19" s="16" t="e">
        <f t="shared" si="9"/>
        <v>#DIV/0!</v>
      </c>
      <c r="AG19" s="16" t="e">
        <f t="shared" si="10"/>
        <v>#DIV/0!</v>
      </c>
      <c r="AH19" s="16" t="e">
        <f t="shared" si="11"/>
        <v>#DIV/0!</v>
      </c>
      <c r="AI19" s="16" t="e">
        <f t="shared" si="12"/>
        <v>#DIV/0!</v>
      </c>
      <c r="AJ19" s="16" t="e">
        <f t="shared" si="13"/>
        <v>#DIV/0!</v>
      </c>
      <c r="AK19" s="16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25">
        <v>70</v>
      </c>
      <c r="J20" s="24">
        <v>69</v>
      </c>
      <c r="K20" s="25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1</v>
      </c>
      <c r="W20" s="16" t="e">
        <f t="shared" si="0"/>
        <v>#DIV/0!</v>
      </c>
      <c r="X20" s="16" t="e">
        <f t="shared" si="1"/>
        <v>#DIV/0!</v>
      </c>
      <c r="Y20" s="16" t="e">
        <f t="shared" si="2"/>
        <v>#DIV/0!</v>
      </c>
      <c r="Z20" s="16" t="e">
        <f t="shared" si="3"/>
        <v>#DIV/0!</v>
      </c>
      <c r="AA20" s="16" t="e">
        <f t="shared" si="4"/>
        <v>#DIV/0!</v>
      </c>
      <c r="AB20" s="16" t="e">
        <f t="shared" si="5"/>
        <v>#DIV/0!</v>
      </c>
      <c r="AC20" s="16" t="e">
        <f t="shared" si="6"/>
        <v>#DIV/0!</v>
      </c>
      <c r="AD20" s="16" t="e">
        <f t="shared" si="7"/>
        <v>#DIV/0!</v>
      </c>
      <c r="AE20" s="16" t="e">
        <f t="shared" si="8"/>
        <v>#DIV/0!</v>
      </c>
      <c r="AF20" s="16" t="e">
        <f t="shared" si="9"/>
        <v>#DIV/0!</v>
      </c>
      <c r="AG20" s="16" t="e">
        <f t="shared" si="10"/>
        <v>#DIV/0!</v>
      </c>
      <c r="AH20" s="16" t="e">
        <f t="shared" si="11"/>
        <v>#DIV/0!</v>
      </c>
      <c r="AI20" s="16" t="e">
        <f t="shared" si="12"/>
        <v>#DIV/0!</v>
      </c>
      <c r="AJ20" s="16" t="e">
        <f t="shared" si="13"/>
        <v>#DIV/0!</v>
      </c>
      <c r="AK20" s="16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1</v>
      </c>
      <c r="W21" s="16" t="e">
        <f t="shared" si="0"/>
        <v>#DIV/0!</v>
      </c>
      <c r="X21" s="16" t="e">
        <f t="shared" si="1"/>
        <v>#DIV/0!</v>
      </c>
      <c r="Y21" s="16" t="e">
        <f t="shared" si="2"/>
        <v>#DIV/0!</v>
      </c>
      <c r="Z21" s="16" t="e">
        <f t="shared" si="3"/>
        <v>#DIV/0!</v>
      </c>
      <c r="AA21" s="16" t="e">
        <f t="shared" si="4"/>
        <v>#DIV/0!</v>
      </c>
      <c r="AB21" s="16" t="e">
        <f t="shared" si="5"/>
        <v>#DIV/0!</v>
      </c>
      <c r="AC21" s="16" t="e">
        <f t="shared" si="6"/>
        <v>#DIV/0!</v>
      </c>
      <c r="AD21" s="16" t="e">
        <f t="shared" si="7"/>
        <v>#DIV/0!</v>
      </c>
      <c r="AE21" s="16" t="e">
        <f t="shared" si="8"/>
        <v>#DIV/0!</v>
      </c>
      <c r="AF21" s="16" t="e">
        <f t="shared" si="9"/>
        <v>#DIV/0!</v>
      </c>
      <c r="AG21" s="16" t="e">
        <f t="shared" si="10"/>
        <v>#DIV/0!</v>
      </c>
      <c r="AH21" s="16" t="e">
        <f t="shared" si="11"/>
        <v>#DIV/0!</v>
      </c>
      <c r="AI21" s="16" t="e">
        <f t="shared" si="12"/>
        <v>#DIV/0!</v>
      </c>
      <c r="AJ21" s="16" t="e">
        <f t="shared" si="13"/>
        <v>#DIV/0!</v>
      </c>
      <c r="AK21" s="16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23">
        <v>68</v>
      </c>
      <c r="J22" s="21">
        <v>66</v>
      </c>
      <c r="K22" s="23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0.99</v>
      </c>
      <c r="W22" s="16" t="e">
        <f t="shared" si="0"/>
        <v>#DIV/0!</v>
      </c>
      <c r="X22" s="16" t="e">
        <f t="shared" si="1"/>
        <v>#DIV/0!</v>
      </c>
      <c r="Y22" s="16" t="e">
        <f t="shared" si="2"/>
        <v>#DIV/0!</v>
      </c>
      <c r="Z22" s="16" t="e">
        <f t="shared" si="3"/>
        <v>#DIV/0!</v>
      </c>
      <c r="AA22" s="16" t="e">
        <f t="shared" si="4"/>
        <v>#DIV/0!</v>
      </c>
      <c r="AB22" s="16" t="e">
        <f t="shared" si="5"/>
        <v>#DIV/0!</v>
      </c>
      <c r="AC22" s="16" t="e">
        <f t="shared" si="6"/>
        <v>#DIV/0!</v>
      </c>
      <c r="AD22" s="16" t="e">
        <f t="shared" si="7"/>
        <v>#DIV/0!</v>
      </c>
      <c r="AE22" s="16" t="e">
        <f t="shared" si="8"/>
        <v>#DIV/0!</v>
      </c>
      <c r="AF22" s="16" t="e">
        <f t="shared" si="9"/>
        <v>#DIV/0!</v>
      </c>
      <c r="AG22" s="16" t="e">
        <f t="shared" si="10"/>
        <v>#DIV/0!</v>
      </c>
      <c r="AH22" s="16" t="e">
        <f t="shared" si="11"/>
        <v>#DIV/0!</v>
      </c>
      <c r="AI22" s="16" t="e">
        <f t="shared" si="12"/>
        <v>#DIV/0!</v>
      </c>
      <c r="AJ22" s="16" t="e">
        <f t="shared" si="13"/>
        <v>#DIV/0!</v>
      </c>
      <c r="AK22" s="16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23">
        <v>66</v>
      </c>
      <c r="J23" s="21">
        <v>65</v>
      </c>
      <c r="K23" s="23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0.98</v>
      </c>
      <c r="W23" s="16" t="e">
        <f t="shared" si="0"/>
        <v>#DIV/0!</v>
      </c>
      <c r="X23" s="16" t="e">
        <f t="shared" si="1"/>
        <v>#DIV/0!</v>
      </c>
      <c r="Y23" s="16" t="e">
        <f t="shared" si="2"/>
        <v>#DIV/0!</v>
      </c>
      <c r="Z23" s="16" t="e">
        <f t="shared" si="3"/>
        <v>#DIV/0!</v>
      </c>
      <c r="AA23" s="16" t="e">
        <f t="shared" si="4"/>
        <v>#DIV/0!</v>
      </c>
      <c r="AB23" s="16" t="e">
        <f t="shared" si="5"/>
        <v>#DIV/0!</v>
      </c>
      <c r="AC23" s="16" t="e">
        <f t="shared" si="6"/>
        <v>#DIV/0!</v>
      </c>
      <c r="AD23" s="16" t="e">
        <f t="shared" si="7"/>
        <v>#DIV/0!</v>
      </c>
      <c r="AE23" s="16" t="e">
        <f t="shared" si="8"/>
        <v>#DIV/0!</v>
      </c>
      <c r="AF23" s="16" t="e">
        <f t="shared" si="9"/>
        <v>#DIV/0!</v>
      </c>
      <c r="AG23" s="16" t="e">
        <f t="shared" si="10"/>
        <v>#DIV/0!</v>
      </c>
      <c r="AH23" s="16" t="e">
        <f t="shared" si="11"/>
        <v>#DIV/0!</v>
      </c>
      <c r="AI23" s="16" t="e">
        <f t="shared" si="12"/>
        <v>#DIV/0!</v>
      </c>
      <c r="AJ23" s="16" t="e">
        <f t="shared" si="13"/>
        <v>#DIV/0!</v>
      </c>
      <c r="AK23" s="16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23">
        <v>65</v>
      </c>
      <c r="J24" s="21">
        <v>63</v>
      </c>
      <c r="K24" s="23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0.97</v>
      </c>
      <c r="W24" s="16" t="e">
        <f t="shared" si="0"/>
        <v>#DIV/0!</v>
      </c>
      <c r="X24" s="16" t="e">
        <f t="shared" si="1"/>
        <v>#DIV/0!</v>
      </c>
      <c r="Y24" s="16" t="e">
        <f t="shared" si="2"/>
        <v>#DIV/0!</v>
      </c>
      <c r="Z24" s="16" t="e">
        <f t="shared" si="3"/>
        <v>#DIV/0!</v>
      </c>
      <c r="AA24" s="16" t="e">
        <f t="shared" si="4"/>
        <v>#DIV/0!</v>
      </c>
      <c r="AB24" s="16" t="e">
        <f t="shared" si="5"/>
        <v>#DIV/0!</v>
      </c>
      <c r="AC24" s="16" t="e">
        <f t="shared" si="6"/>
        <v>#DIV/0!</v>
      </c>
      <c r="AD24" s="16" t="e">
        <f t="shared" si="7"/>
        <v>#DIV/0!</v>
      </c>
      <c r="AE24" s="16" t="e">
        <f t="shared" si="8"/>
        <v>#DIV/0!</v>
      </c>
      <c r="AF24" s="16" t="e">
        <f t="shared" si="9"/>
        <v>#DIV/0!</v>
      </c>
      <c r="AG24" s="16" t="e">
        <f t="shared" si="10"/>
        <v>#DIV/0!</v>
      </c>
      <c r="AH24" s="16" t="e">
        <f t="shared" si="11"/>
        <v>#DIV/0!</v>
      </c>
      <c r="AI24" s="16" t="e">
        <f t="shared" si="12"/>
        <v>#DIV/0!</v>
      </c>
      <c r="AJ24" s="16" t="e">
        <f t="shared" si="13"/>
        <v>#DIV/0!</v>
      </c>
      <c r="AK24" s="16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25">
        <v>64</v>
      </c>
      <c r="J25" s="24">
        <v>62</v>
      </c>
      <c r="K25" s="25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0.96</v>
      </c>
      <c r="W25" s="16" t="e">
        <f t="shared" si="0"/>
        <v>#DIV/0!</v>
      </c>
      <c r="X25" s="16" t="e">
        <f t="shared" si="1"/>
        <v>#DIV/0!</v>
      </c>
      <c r="Y25" s="16" t="e">
        <f t="shared" si="2"/>
        <v>#DIV/0!</v>
      </c>
      <c r="Z25" s="16" t="e">
        <f t="shared" si="3"/>
        <v>#DIV/0!</v>
      </c>
      <c r="AA25" s="16" t="e">
        <f t="shared" si="4"/>
        <v>#DIV/0!</v>
      </c>
      <c r="AB25" s="16" t="e">
        <f t="shared" si="5"/>
        <v>#DIV/0!</v>
      </c>
      <c r="AC25" s="16" t="e">
        <f t="shared" si="6"/>
        <v>#DIV/0!</v>
      </c>
      <c r="AD25" s="16" t="e">
        <f t="shared" si="7"/>
        <v>#DIV/0!</v>
      </c>
      <c r="AE25" s="16" t="e">
        <f t="shared" si="8"/>
        <v>#DIV/0!</v>
      </c>
      <c r="AF25" s="16" t="e">
        <f t="shared" si="9"/>
        <v>#DIV/0!</v>
      </c>
      <c r="AG25" s="16" t="e">
        <f t="shared" si="10"/>
        <v>#DIV/0!</v>
      </c>
      <c r="AH25" s="16" t="e">
        <f t="shared" si="11"/>
        <v>#DIV/0!</v>
      </c>
      <c r="AI25" s="16" t="e">
        <f t="shared" si="12"/>
        <v>#DIV/0!</v>
      </c>
      <c r="AJ25" s="16" t="e">
        <f t="shared" si="13"/>
        <v>#DIV/0!</v>
      </c>
      <c r="AK25" s="16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0.95</v>
      </c>
      <c r="W26" s="16" t="e">
        <f t="shared" si="0"/>
        <v>#DIV/0!</v>
      </c>
      <c r="X26" s="16" t="e">
        <f t="shared" si="1"/>
        <v>#DIV/0!</v>
      </c>
      <c r="Y26" s="16" t="e">
        <f t="shared" si="2"/>
        <v>#DIV/0!</v>
      </c>
      <c r="Z26" s="16" t="e">
        <f t="shared" si="3"/>
        <v>#DIV/0!</v>
      </c>
      <c r="AA26" s="16" t="e">
        <f t="shared" si="4"/>
        <v>#DIV/0!</v>
      </c>
      <c r="AB26" s="16" t="e">
        <f t="shared" si="5"/>
        <v>#DIV/0!</v>
      </c>
      <c r="AC26" s="16" t="e">
        <f t="shared" si="6"/>
        <v>#DIV/0!</v>
      </c>
      <c r="AD26" s="16" t="e">
        <f t="shared" si="7"/>
        <v>#DIV/0!</v>
      </c>
      <c r="AE26" s="16" t="e">
        <f t="shared" si="8"/>
        <v>#DIV/0!</v>
      </c>
      <c r="AF26" s="16" t="e">
        <f t="shared" si="9"/>
        <v>#DIV/0!</v>
      </c>
      <c r="AG26" s="16" t="e">
        <f t="shared" si="10"/>
        <v>#DIV/0!</v>
      </c>
      <c r="AH26" s="16" t="e">
        <f t="shared" si="11"/>
        <v>#DIV/0!</v>
      </c>
      <c r="AI26" s="16" t="e">
        <f t="shared" si="12"/>
        <v>#DIV/0!</v>
      </c>
      <c r="AJ26" s="16" t="e">
        <f t="shared" si="13"/>
        <v>#DIV/0!</v>
      </c>
      <c r="AK26" s="16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0.94</v>
      </c>
      <c r="W27" s="16" t="e">
        <f t="shared" si="0"/>
        <v>#DIV/0!</v>
      </c>
      <c r="X27" s="16" t="e">
        <f t="shared" si="1"/>
        <v>#DIV/0!</v>
      </c>
      <c r="Y27" s="16" t="e">
        <f t="shared" si="2"/>
        <v>#DIV/0!</v>
      </c>
      <c r="Z27" s="16" t="e">
        <f t="shared" si="3"/>
        <v>#DIV/0!</v>
      </c>
      <c r="AA27" s="16" t="e">
        <f t="shared" si="4"/>
        <v>#DIV/0!</v>
      </c>
      <c r="AB27" s="16" t="e">
        <f t="shared" si="5"/>
        <v>#DIV/0!</v>
      </c>
      <c r="AC27" s="16" t="e">
        <f t="shared" si="6"/>
        <v>#DIV/0!</v>
      </c>
      <c r="AD27" s="16" t="e">
        <f t="shared" si="7"/>
        <v>#DIV/0!</v>
      </c>
      <c r="AE27" s="16" t="e">
        <f t="shared" si="8"/>
        <v>#DIV/0!</v>
      </c>
      <c r="AF27" s="16" t="e">
        <f t="shared" si="9"/>
        <v>#DIV/0!</v>
      </c>
      <c r="AG27" s="16" t="e">
        <f t="shared" si="10"/>
        <v>#DIV/0!</v>
      </c>
      <c r="AH27" s="16" t="e">
        <f t="shared" si="11"/>
        <v>#DIV/0!</v>
      </c>
      <c r="AI27" s="16" t="e">
        <f t="shared" si="12"/>
        <v>#DIV/0!</v>
      </c>
      <c r="AJ27" s="16" t="e">
        <f t="shared" si="13"/>
        <v>#DIV/0!</v>
      </c>
      <c r="AK27" s="16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0.93</v>
      </c>
      <c r="W28" s="16" t="e">
        <f t="shared" si="0"/>
        <v>#DIV/0!</v>
      </c>
      <c r="X28" s="16" t="e">
        <f t="shared" si="1"/>
        <v>#DIV/0!</v>
      </c>
      <c r="Y28" s="16" t="e">
        <f t="shared" si="2"/>
        <v>#DIV/0!</v>
      </c>
      <c r="Z28" s="16" t="e">
        <f t="shared" si="3"/>
        <v>#DIV/0!</v>
      </c>
      <c r="AA28" s="16" t="e">
        <f t="shared" si="4"/>
        <v>#DIV/0!</v>
      </c>
      <c r="AB28" s="16" t="e">
        <f t="shared" si="5"/>
        <v>#DIV/0!</v>
      </c>
      <c r="AC28" s="16" t="e">
        <f t="shared" si="6"/>
        <v>#DIV/0!</v>
      </c>
      <c r="AD28" s="16" t="e">
        <f t="shared" si="7"/>
        <v>#DIV/0!</v>
      </c>
      <c r="AE28" s="16" t="e">
        <f t="shared" si="8"/>
        <v>#DIV/0!</v>
      </c>
      <c r="AF28" s="16" t="e">
        <f t="shared" si="9"/>
        <v>#DIV/0!</v>
      </c>
      <c r="AG28" s="16" t="e">
        <f t="shared" si="10"/>
        <v>#DIV/0!</v>
      </c>
      <c r="AH28" s="16" t="e">
        <f t="shared" si="11"/>
        <v>#DIV/0!</v>
      </c>
      <c r="AI28" s="16" t="e">
        <f t="shared" si="12"/>
        <v>#DIV/0!</v>
      </c>
      <c r="AJ28" s="16" t="e">
        <f t="shared" si="13"/>
        <v>#DIV/0!</v>
      </c>
      <c r="AK28" s="16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0.92</v>
      </c>
      <c r="W29" s="16" t="e">
        <f t="shared" si="0"/>
        <v>#DIV/0!</v>
      </c>
      <c r="X29" s="16" t="e">
        <f t="shared" si="1"/>
        <v>#DIV/0!</v>
      </c>
      <c r="Y29" s="16" t="e">
        <f t="shared" si="2"/>
        <v>#DIV/0!</v>
      </c>
      <c r="Z29" s="16" t="e">
        <f t="shared" si="3"/>
        <v>#DIV/0!</v>
      </c>
      <c r="AA29" s="16" t="e">
        <f t="shared" si="4"/>
        <v>#DIV/0!</v>
      </c>
      <c r="AB29" s="16" t="e">
        <f t="shared" si="5"/>
        <v>#DIV/0!</v>
      </c>
      <c r="AC29" s="16" t="e">
        <f t="shared" si="6"/>
        <v>#DIV/0!</v>
      </c>
      <c r="AD29" s="16" t="e">
        <f t="shared" si="7"/>
        <v>#DIV/0!</v>
      </c>
      <c r="AE29" s="16" t="e">
        <f t="shared" si="8"/>
        <v>#DIV/0!</v>
      </c>
      <c r="AF29" s="16" t="e">
        <f t="shared" si="9"/>
        <v>#DIV/0!</v>
      </c>
      <c r="AG29" s="16" t="e">
        <f t="shared" si="10"/>
        <v>#DIV/0!</v>
      </c>
      <c r="AH29" s="16" t="e">
        <f t="shared" si="11"/>
        <v>#DIV/0!</v>
      </c>
      <c r="AI29" s="16" t="e">
        <f t="shared" si="12"/>
        <v>#DIV/0!</v>
      </c>
      <c r="AJ29" s="16" t="e">
        <f t="shared" si="13"/>
        <v>#DIV/0!</v>
      </c>
      <c r="AK29" s="16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0.91</v>
      </c>
      <c r="W30" s="16" t="e">
        <f t="shared" si="0"/>
        <v>#DIV/0!</v>
      </c>
      <c r="X30" s="16" t="e">
        <f t="shared" si="1"/>
        <v>#DIV/0!</v>
      </c>
      <c r="Y30" s="16" t="e">
        <f t="shared" si="2"/>
        <v>#DIV/0!</v>
      </c>
      <c r="Z30" s="16" t="e">
        <f t="shared" si="3"/>
        <v>#DIV/0!</v>
      </c>
      <c r="AA30" s="16" t="e">
        <f t="shared" si="4"/>
        <v>#DIV/0!</v>
      </c>
      <c r="AB30" s="16" t="e">
        <f t="shared" si="5"/>
        <v>#DIV/0!</v>
      </c>
      <c r="AC30" s="16" t="e">
        <f t="shared" si="6"/>
        <v>#DIV/0!</v>
      </c>
      <c r="AD30" s="16" t="e">
        <f t="shared" si="7"/>
        <v>#DIV/0!</v>
      </c>
      <c r="AE30" s="16" t="e">
        <f t="shared" si="8"/>
        <v>#DIV/0!</v>
      </c>
      <c r="AF30" s="16" t="e">
        <f t="shared" si="9"/>
        <v>#DIV/0!</v>
      </c>
      <c r="AG30" s="16" t="e">
        <f t="shared" si="10"/>
        <v>#DIV/0!</v>
      </c>
      <c r="AH30" s="16" t="e">
        <f t="shared" si="11"/>
        <v>#DIV/0!</v>
      </c>
      <c r="AI30" s="16" t="e">
        <f t="shared" si="12"/>
        <v>#DIV/0!</v>
      </c>
      <c r="AJ30" s="16" t="e">
        <f t="shared" si="13"/>
        <v>#DIV/0!</v>
      </c>
      <c r="AK30" s="16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0.9</v>
      </c>
      <c r="W31" s="16" t="e">
        <f t="shared" si="0"/>
        <v>#DIV/0!</v>
      </c>
      <c r="X31" s="16" t="e">
        <f t="shared" si="1"/>
        <v>#DIV/0!</v>
      </c>
      <c r="Y31" s="16" t="e">
        <f t="shared" si="2"/>
        <v>#DIV/0!</v>
      </c>
      <c r="Z31" s="16" t="e">
        <f t="shared" si="3"/>
        <v>#DIV/0!</v>
      </c>
      <c r="AA31" s="16" t="e">
        <f t="shared" si="4"/>
        <v>#DIV/0!</v>
      </c>
      <c r="AB31" s="16" t="e">
        <f t="shared" si="5"/>
        <v>#DIV/0!</v>
      </c>
      <c r="AC31" s="16" t="e">
        <f t="shared" si="6"/>
        <v>#DIV/0!</v>
      </c>
      <c r="AD31" s="16" t="e">
        <f t="shared" si="7"/>
        <v>#DIV/0!</v>
      </c>
      <c r="AE31" s="16" t="e">
        <f t="shared" si="8"/>
        <v>#DIV/0!</v>
      </c>
      <c r="AF31" s="16" t="e">
        <f t="shared" si="9"/>
        <v>#DIV/0!</v>
      </c>
      <c r="AG31" s="16" t="e">
        <f t="shared" si="10"/>
        <v>#DIV/0!</v>
      </c>
      <c r="AH31" s="16" t="e">
        <f t="shared" si="11"/>
        <v>#DIV/0!</v>
      </c>
      <c r="AI31" s="16" t="e">
        <f t="shared" si="12"/>
        <v>#DIV/0!</v>
      </c>
      <c r="AJ31" s="16" t="e">
        <f t="shared" si="13"/>
        <v>#DIV/0!</v>
      </c>
      <c r="AK31" s="16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23">
        <v>55</v>
      </c>
      <c r="J32" s="21">
        <v>54</v>
      </c>
      <c r="K32" s="23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0.89</v>
      </c>
      <c r="W32" s="16" t="e">
        <f t="shared" si="0"/>
        <v>#DIV/0!</v>
      </c>
      <c r="X32" s="16" t="e">
        <f t="shared" si="1"/>
        <v>#DIV/0!</v>
      </c>
      <c r="Y32" s="16" t="e">
        <f t="shared" si="2"/>
        <v>#DIV/0!</v>
      </c>
      <c r="Z32" s="16" t="e">
        <f t="shared" si="3"/>
        <v>#DIV/0!</v>
      </c>
      <c r="AA32" s="16" t="e">
        <f t="shared" si="4"/>
        <v>#DIV/0!</v>
      </c>
      <c r="AB32" s="16" t="e">
        <f t="shared" si="5"/>
        <v>#DIV/0!</v>
      </c>
      <c r="AC32" s="16" t="e">
        <f t="shared" si="6"/>
        <v>#DIV/0!</v>
      </c>
      <c r="AD32" s="16" t="e">
        <f t="shared" si="7"/>
        <v>#DIV/0!</v>
      </c>
      <c r="AE32" s="16" t="e">
        <f t="shared" si="8"/>
        <v>#DIV/0!</v>
      </c>
      <c r="AF32" s="16" t="e">
        <f t="shared" si="9"/>
        <v>#DIV/0!</v>
      </c>
      <c r="AG32" s="16" t="e">
        <f t="shared" si="10"/>
        <v>#DIV/0!</v>
      </c>
      <c r="AH32" s="16" t="e">
        <f t="shared" si="11"/>
        <v>#DIV/0!</v>
      </c>
      <c r="AI32" s="16" t="e">
        <f t="shared" si="12"/>
        <v>#DIV/0!</v>
      </c>
      <c r="AJ32" s="16" t="e">
        <f t="shared" si="13"/>
        <v>#DIV/0!</v>
      </c>
      <c r="AK32" s="16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23">
        <v>54</v>
      </c>
      <c r="J33" s="21">
        <v>52</v>
      </c>
      <c r="K33" s="23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0.88</v>
      </c>
      <c r="W33" s="16" t="e">
        <f t="shared" si="0"/>
        <v>#DIV/0!</v>
      </c>
      <c r="X33" s="16" t="e">
        <f t="shared" si="1"/>
        <v>#DIV/0!</v>
      </c>
      <c r="Y33" s="16" t="e">
        <f t="shared" si="2"/>
        <v>#DIV/0!</v>
      </c>
      <c r="Z33" s="16" t="e">
        <f t="shared" si="3"/>
        <v>#DIV/0!</v>
      </c>
      <c r="AA33" s="16" t="e">
        <f t="shared" si="4"/>
        <v>#DIV/0!</v>
      </c>
      <c r="AB33" s="16" t="e">
        <f t="shared" si="5"/>
        <v>#DIV/0!</v>
      </c>
      <c r="AC33" s="16" t="e">
        <f t="shared" si="6"/>
        <v>#DIV/0!</v>
      </c>
      <c r="AD33" s="16" t="e">
        <f t="shared" si="7"/>
        <v>#DIV/0!</v>
      </c>
      <c r="AE33" s="16" t="e">
        <f t="shared" si="8"/>
        <v>#DIV/0!</v>
      </c>
      <c r="AF33" s="16" t="e">
        <f t="shared" si="9"/>
        <v>#DIV/0!</v>
      </c>
      <c r="AG33" s="16" t="e">
        <f t="shared" si="10"/>
        <v>#DIV/0!</v>
      </c>
      <c r="AH33" s="16" t="e">
        <f t="shared" si="11"/>
        <v>#DIV/0!</v>
      </c>
      <c r="AI33" s="16" t="e">
        <f t="shared" si="12"/>
        <v>#DIV/0!</v>
      </c>
      <c r="AJ33" s="16" t="e">
        <f t="shared" si="13"/>
        <v>#DIV/0!</v>
      </c>
      <c r="AK33" s="16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23">
        <v>53</v>
      </c>
      <c r="J34" s="21">
        <v>51</v>
      </c>
      <c r="K34" s="23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0.87</v>
      </c>
      <c r="W34" s="16" t="e">
        <f t="shared" si="0"/>
        <v>#DIV/0!</v>
      </c>
      <c r="X34" s="16" t="e">
        <f t="shared" si="1"/>
        <v>#DIV/0!</v>
      </c>
      <c r="Y34" s="16" t="e">
        <f t="shared" si="2"/>
        <v>#DIV/0!</v>
      </c>
      <c r="Z34" s="16" t="e">
        <f t="shared" si="3"/>
        <v>#DIV/0!</v>
      </c>
      <c r="AA34" s="16" t="e">
        <f t="shared" si="4"/>
        <v>#DIV/0!</v>
      </c>
      <c r="AB34" s="16" t="e">
        <f t="shared" si="5"/>
        <v>#DIV/0!</v>
      </c>
      <c r="AC34" s="16" t="e">
        <f t="shared" si="6"/>
        <v>#DIV/0!</v>
      </c>
      <c r="AD34" s="16" t="e">
        <f t="shared" si="7"/>
        <v>#DIV/0!</v>
      </c>
      <c r="AE34" s="16" t="e">
        <f t="shared" si="8"/>
        <v>#DIV/0!</v>
      </c>
      <c r="AF34" s="16" t="e">
        <f t="shared" si="9"/>
        <v>#DIV/0!</v>
      </c>
      <c r="AG34" s="16" t="e">
        <f t="shared" si="10"/>
        <v>#DIV/0!</v>
      </c>
      <c r="AH34" s="16" t="e">
        <f t="shared" si="11"/>
        <v>#DIV/0!</v>
      </c>
      <c r="AI34" s="16" t="e">
        <f t="shared" si="12"/>
        <v>#DIV/0!</v>
      </c>
      <c r="AJ34" s="16" t="e">
        <f t="shared" si="13"/>
        <v>#DIV/0!</v>
      </c>
      <c r="AK34" s="16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23">
        <v>52</v>
      </c>
      <c r="J35" s="21">
        <v>50</v>
      </c>
      <c r="K35" s="23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0.86</v>
      </c>
      <c r="W35" s="16" t="e">
        <f t="shared" si="0"/>
        <v>#DIV/0!</v>
      </c>
      <c r="X35" s="16" t="e">
        <f t="shared" si="1"/>
        <v>#DIV/0!</v>
      </c>
      <c r="Y35" s="16" t="e">
        <f t="shared" si="2"/>
        <v>#DIV/0!</v>
      </c>
      <c r="Z35" s="16" t="e">
        <f t="shared" si="3"/>
        <v>#DIV/0!</v>
      </c>
      <c r="AA35" s="16" t="e">
        <f t="shared" si="4"/>
        <v>#DIV/0!</v>
      </c>
      <c r="AB35" s="16" t="e">
        <f t="shared" si="5"/>
        <v>#DIV/0!</v>
      </c>
      <c r="AC35" s="16" t="e">
        <f t="shared" si="6"/>
        <v>#DIV/0!</v>
      </c>
      <c r="AD35" s="16" t="e">
        <f t="shared" si="7"/>
        <v>#DIV/0!</v>
      </c>
      <c r="AE35" s="16" t="e">
        <f t="shared" si="8"/>
        <v>#DIV/0!</v>
      </c>
      <c r="AF35" s="16" t="e">
        <f t="shared" si="9"/>
        <v>#DIV/0!</v>
      </c>
      <c r="AG35" s="16" t="e">
        <f t="shared" si="10"/>
        <v>#DIV/0!</v>
      </c>
      <c r="AH35" s="16" t="e">
        <f t="shared" si="11"/>
        <v>#DIV/0!</v>
      </c>
      <c r="AI35" s="16" t="e">
        <f t="shared" si="12"/>
        <v>#DIV/0!</v>
      </c>
      <c r="AJ35" s="16" t="e">
        <f t="shared" si="13"/>
        <v>#DIV/0!</v>
      </c>
      <c r="AK35" s="16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25">
        <v>51</v>
      </c>
      <c r="J36" s="24">
        <v>49</v>
      </c>
      <c r="K36" s="25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0.85</v>
      </c>
      <c r="W36" s="16" t="e">
        <f t="shared" si="0"/>
        <v>#DIV/0!</v>
      </c>
      <c r="X36" s="16" t="e">
        <f t="shared" si="1"/>
        <v>#DIV/0!</v>
      </c>
      <c r="Y36" s="16" t="e">
        <f t="shared" si="2"/>
        <v>#DIV/0!</v>
      </c>
      <c r="Z36" s="16" t="e">
        <f t="shared" si="3"/>
        <v>#DIV/0!</v>
      </c>
      <c r="AA36" s="16" t="e">
        <f t="shared" si="4"/>
        <v>#DIV/0!</v>
      </c>
      <c r="AB36" s="16" t="e">
        <f t="shared" si="5"/>
        <v>#DIV/0!</v>
      </c>
      <c r="AC36" s="16" t="e">
        <f t="shared" si="6"/>
        <v>#DIV/0!</v>
      </c>
      <c r="AD36" s="16" t="e">
        <f t="shared" si="7"/>
        <v>#DIV/0!</v>
      </c>
      <c r="AE36" s="16" t="e">
        <f t="shared" si="8"/>
        <v>#DIV/0!</v>
      </c>
      <c r="AF36" s="16" t="e">
        <f t="shared" si="9"/>
        <v>#DIV/0!</v>
      </c>
      <c r="AG36" s="16" t="e">
        <f t="shared" si="10"/>
        <v>#DIV/0!</v>
      </c>
      <c r="AH36" s="16" t="e">
        <f t="shared" si="11"/>
        <v>#DIV/0!</v>
      </c>
      <c r="AI36" s="16" t="e">
        <f t="shared" si="12"/>
        <v>#DIV/0!</v>
      </c>
      <c r="AJ36" s="16" t="e">
        <f t="shared" si="13"/>
        <v>#DIV/0!</v>
      </c>
      <c r="AK36" s="16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0.84</v>
      </c>
      <c r="W37" s="16" t="e">
        <f t="shared" si="0"/>
        <v>#DIV/0!</v>
      </c>
      <c r="X37" s="16" t="e">
        <f t="shared" si="1"/>
        <v>#DIV/0!</v>
      </c>
      <c r="Y37" s="16" t="e">
        <f t="shared" si="2"/>
        <v>#DIV/0!</v>
      </c>
      <c r="Z37" s="16" t="e">
        <f t="shared" si="3"/>
        <v>#DIV/0!</v>
      </c>
      <c r="AA37" s="16" t="e">
        <f t="shared" si="4"/>
        <v>#DIV/0!</v>
      </c>
      <c r="AB37" s="16" t="e">
        <f t="shared" si="5"/>
        <v>#DIV/0!</v>
      </c>
      <c r="AC37" s="16" t="e">
        <f t="shared" si="6"/>
        <v>#DIV/0!</v>
      </c>
      <c r="AD37" s="16" t="e">
        <f t="shared" si="7"/>
        <v>#DIV/0!</v>
      </c>
      <c r="AE37" s="16" t="e">
        <f t="shared" si="8"/>
        <v>#DIV/0!</v>
      </c>
      <c r="AF37" s="16" t="e">
        <f t="shared" si="9"/>
        <v>#DIV/0!</v>
      </c>
      <c r="AG37" s="16" t="e">
        <f t="shared" si="10"/>
        <v>#DIV/0!</v>
      </c>
      <c r="AH37" s="16" t="e">
        <f t="shared" si="11"/>
        <v>#DIV/0!</v>
      </c>
      <c r="AI37" s="16" t="e">
        <f t="shared" si="12"/>
        <v>#DIV/0!</v>
      </c>
      <c r="AJ37" s="16" t="e">
        <f t="shared" si="13"/>
        <v>#DIV/0!</v>
      </c>
      <c r="AK37" s="16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23">
        <v>48</v>
      </c>
      <c r="J38" s="21">
        <v>47</v>
      </c>
      <c r="K38" s="23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0.83</v>
      </c>
      <c r="W38" s="16" t="e">
        <f t="shared" si="0"/>
        <v>#DIV/0!</v>
      </c>
      <c r="X38" s="16" t="e">
        <f t="shared" si="1"/>
        <v>#DIV/0!</v>
      </c>
      <c r="Y38" s="16" t="e">
        <f t="shared" si="2"/>
        <v>#DIV/0!</v>
      </c>
      <c r="Z38" s="16" t="e">
        <f t="shared" si="3"/>
        <v>#DIV/0!</v>
      </c>
      <c r="AA38" s="16" t="e">
        <f t="shared" si="4"/>
        <v>#DIV/0!</v>
      </c>
      <c r="AB38" s="16" t="e">
        <f t="shared" si="5"/>
        <v>#DIV/0!</v>
      </c>
      <c r="AC38" s="16" t="e">
        <f t="shared" si="6"/>
        <v>#DIV/0!</v>
      </c>
      <c r="AD38" s="16" t="e">
        <f t="shared" si="7"/>
        <v>#DIV/0!</v>
      </c>
      <c r="AE38" s="16" t="e">
        <f t="shared" si="8"/>
        <v>#DIV/0!</v>
      </c>
      <c r="AF38" s="16" t="e">
        <f t="shared" si="9"/>
        <v>#DIV/0!</v>
      </c>
      <c r="AG38" s="16" t="e">
        <f t="shared" si="10"/>
        <v>#DIV/0!</v>
      </c>
      <c r="AH38" s="16" t="e">
        <f t="shared" si="11"/>
        <v>#DIV/0!</v>
      </c>
      <c r="AI38" s="16" t="e">
        <f t="shared" si="12"/>
        <v>#DIV/0!</v>
      </c>
      <c r="AJ38" s="16" t="e">
        <f t="shared" si="13"/>
        <v>#DIV/0!</v>
      </c>
      <c r="AK38" s="16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23">
        <v>47</v>
      </c>
      <c r="J39" s="21">
        <v>46</v>
      </c>
      <c r="K39" s="23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0.82</v>
      </c>
      <c r="W39" s="16" t="e">
        <f t="shared" si="0"/>
        <v>#DIV/0!</v>
      </c>
      <c r="X39" s="16" t="e">
        <f t="shared" si="1"/>
        <v>#DIV/0!</v>
      </c>
      <c r="Y39" s="16" t="e">
        <f t="shared" si="2"/>
        <v>#DIV/0!</v>
      </c>
      <c r="Z39" s="16" t="e">
        <f t="shared" si="3"/>
        <v>#DIV/0!</v>
      </c>
      <c r="AA39" s="16" t="e">
        <f t="shared" si="4"/>
        <v>#DIV/0!</v>
      </c>
      <c r="AB39" s="16" t="e">
        <f t="shared" si="5"/>
        <v>#DIV/0!</v>
      </c>
      <c r="AC39" s="16" t="e">
        <f t="shared" si="6"/>
        <v>#DIV/0!</v>
      </c>
      <c r="AD39" s="16" t="e">
        <f t="shared" si="7"/>
        <v>#DIV/0!</v>
      </c>
      <c r="AE39" s="16" t="e">
        <f t="shared" si="8"/>
        <v>#DIV/0!</v>
      </c>
      <c r="AF39" s="16" t="e">
        <f t="shared" si="9"/>
        <v>#DIV/0!</v>
      </c>
      <c r="AG39" s="16" t="e">
        <f t="shared" si="10"/>
        <v>#DIV/0!</v>
      </c>
      <c r="AH39" s="16" t="e">
        <f t="shared" si="11"/>
        <v>#DIV/0!</v>
      </c>
      <c r="AI39" s="16" t="e">
        <f t="shared" si="12"/>
        <v>#DIV/0!</v>
      </c>
      <c r="AJ39" s="16" t="e">
        <f t="shared" si="13"/>
        <v>#DIV/0!</v>
      </c>
      <c r="AK39" s="16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23">
        <v>46</v>
      </c>
      <c r="J40" s="21">
        <v>45</v>
      </c>
      <c r="K40" s="23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0.81</v>
      </c>
      <c r="W40" s="16" t="e">
        <f t="shared" si="0"/>
        <v>#DIV/0!</v>
      </c>
      <c r="X40" s="16" t="e">
        <f t="shared" si="1"/>
        <v>#DIV/0!</v>
      </c>
      <c r="Y40" s="16" t="e">
        <f t="shared" si="2"/>
        <v>#DIV/0!</v>
      </c>
      <c r="Z40" s="16" t="e">
        <f t="shared" si="3"/>
        <v>#DIV/0!</v>
      </c>
      <c r="AA40" s="16" t="e">
        <f t="shared" si="4"/>
        <v>#DIV/0!</v>
      </c>
      <c r="AB40" s="16" t="e">
        <f t="shared" si="5"/>
        <v>#DIV/0!</v>
      </c>
      <c r="AC40" s="16" t="e">
        <f t="shared" si="6"/>
        <v>#DIV/0!</v>
      </c>
      <c r="AD40" s="16" t="e">
        <f t="shared" si="7"/>
        <v>#DIV/0!</v>
      </c>
      <c r="AE40" s="16" t="e">
        <f t="shared" si="8"/>
        <v>#DIV/0!</v>
      </c>
      <c r="AF40" s="16" t="e">
        <f t="shared" si="9"/>
        <v>#DIV/0!</v>
      </c>
      <c r="AG40" s="16" t="e">
        <f t="shared" si="10"/>
        <v>#DIV/0!</v>
      </c>
      <c r="AH40" s="16" t="e">
        <f t="shared" si="11"/>
        <v>#DIV/0!</v>
      </c>
      <c r="AI40" s="16" t="e">
        <f t="shared" si="12"/>
        <v>#DIV/0!</v>
      </c>
      <c r="AJ40" s="16" t="e">
        <f t="shared" si="13"/>
        <v>#DIV/0!</v>
      </c>
      <c r="AK40" s="16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25">
        <v>45</v>
      </c>
      <c r="J41" s="24">
        <v>43</v>
      </c>
      <c r="K41" s="25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0.8</v>
      </c>
      <c r="W41" s="16" t="e">
        <f t="shared" si="0"/>
        <v>#DIV/0!</v>
      </c>
      <c r="X41" s="16" t="e">
        <f t="shared" si="1"/>
        <v>#DIV/0!</v>
      </c>
      <c r="Y41" s="16" t="e">
        <f t="shared" si="2"/>
        <v>#DIV/0!</v>
      </c>
      <c r="Z41" s="16" t="e">
        <f t="shared" si="3"/>
        <v>#DIV/0!</v>
      </c>
      <c r="AA41" s="16" t="e">
        <f t="shared" si="4"/>
        <v>#DIV/0!</v>
      </c>
      <c r="AB41" s="16" t="e">
        <f t="shared" si="5"/>
        <v>#DIV/0!</v>
      </c>
      <c r="AC41" s="16" t="e">
        <f t="shared" si="6"/>
        <v>#DIV/0!</v>
      </c>
      <c r="AD41" s="16" t="e">
        <f t="shared" si="7"/>
        <v>#DIV/0!</v>
      </c>
      <c r="AE41" s="16" t="e">
        <f t="shared" si="8"/>
        <v>#DIV/0!</v>
      </c>
      <c r="AF41" s="16" t="e">
        <f t="shared" si="9"/>
        <v>#DIV/0!</v>
      </c>
      <c r="AG41" s="16" t="e">
        <f t="shared" si="10"/>
        <v>#DIV/0!</v>
      </c>
      <c r="AH41" s="16" t="e">
        <f t="shared" si="11"/>
        <v>#DIV/0!</v>
      </c>
      <c r="AI41" s="16" t="e">
        <f t="shared" si="12"/>
        <v>#DIV/0!</v>
      </c>
      <c r="AJ41" s="16" t="e">
        <f t="shared" si="13"/>
        <v>#DIV/0!</v>
      </c>
      <c r="AK41" s="16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0.79</v>
      </c>
      <c r="W42" s="16" t="e">
        <f t="shared" si="0"/>
        <v>#DIV/0!</v>
      </c>
      <c r="X42" s="16" t="e">
        <f t="shared" si="1"/>
        <v>#DIV/0!</v>
      </c>
      <c r="Y42" s="16" t="e">
        <f t="shared" si="2"/>
        <v>#DIV/0!</v>
      </c>
      <c r="Z42" s="16" t="e">
        <f t="shared" si="3"/>
        <v>#DIV/0!</v>
      </c>
      <c r="AA42" s="16" t="e">
        <f t="shared" si="4"/>
        <v>#DIV/0!</v>
      </c>
      <c r="AB42" s="16" t="e">
        <f t="shared" si="5"/>
        <v>#DIV/0!</v>
      </c>
      <c r="AC42" s="16" t="e">
        <f t="shared" si="6"/>
        <v>#DIV/0!</v>
      </c>
      <c r="AD42" s="16" t="e">
        <f t="shared" si="7"/>
        <v>#DIV/0!</v>
      </c>
      <c r="AE42" s="16" t="e">
        <f t="shared" si="8"/>
        <v>#DIV/0!</v>
      </c>
      <c r="AF42" s="16" t="e">
        <f t="shared" si="9"/>
        <v>#DIV/0!</v>
      </c>
      <c r="AG42" s="16" t="e">
        <f t="shared" si="10"/>
        <v>#DIV/0!</v>
      </c>
      <c r="AH42" s="16" t="e">
        <f t="shared" si="11"/>
        <v>#DIV/0!</v>
      </c>
      <c r="AI42" s="16" t="e">
        <f t="shared" si="12"/>
        <v>#DIV/0!</v>
      </c>
      <c r="AJ42" s="16" t="e">
        <f t="shared" si="13"/>
        <v>#DIV/0!</v>
      </c>
      <c r="AK42" s="16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23">
        <v>42</v>
      </c>
      <c r="J43" s="21">
        <v>41</v>
      </c>
      <c r="K43" s="23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0.78</v>
      </c>
      <c r="W43" s="16" t="e">
        <f t="shared" si="0"/>
        <v>#DIV/0!</v>
      </c>
      <c r="X43" s="16" t="e">
        <f t="shared" si="1"/>
        <v>#DIV/0!</v>
      </c>
      <c r="Y43" s="16" t="e">
        <f t="shared" si="2"/>
        <v>#DIV/0!</v>
      </c>
      <c r="Z43" s="16" t="e">
        <f t="shared" si="3"/>
        <v>#DIV/0!</v>
      </c>
      <c r="AA43" s="16" t="e">
        <f t="shared" si="4"/>
        <v>#DIV/0!</v>
      </c>
      <c r="AB43" s="16" t="e">
        <f t="shared" si="5"/>
        <v>#DIV/0!</v>
      </c>
      <c r="AC43" s="16" t="e">
        <f t="shared" si="6"/>
        <v>#DIV/0!</v>
      </c>
      <c r="AD43" s="16" t="e">
        <f t="shared" si="7"/>
        <v>#DIV/0!</v>
      </c>
      <c r="AE43" s="16" t="e">
        <f t="shared" si="8"/>
        <v>#DIV/0!</v>
      </c>
      <c r="AF43" s="16" t="e">
        <f t="shared" si="9"/>
        <v>#DIV/0!</v>
      </c>
      <c r="AG43" s="16" t="e">
        <f t="shared" si="10"/>
        <v>#DIV/0!</v>
      </c>
      <c r="AH43" s="16" t="e">
        <f t="shared" si="11"/>
        <v>#DIV/0!</v>
      </c>
      <c r="AI43" s="16" t="e">
        <f t="shared" si="12"/>
        <v>#DIV/0!</v>
      </c>
      <c r="AJ43" s="16" t="e">
        <f t="shared" si="13"/>
        <v>#DIV/0!</v>
      </c>
      <c r="AK43" s="16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23">
        <v>41</v>
      </c>
      <c r="J44" s="21">
        <v>40</v>
      </c>
      <c r="K44" s="23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0.77</v>
      </c>
      <c r="W44" s="16" t="e">
        <f t="shared" si="0"/>
        <v>#DIV/0!</v>
      </c>
      <c r="X44" s="16" t="e">
        <f t="shared" si="1"/>
        <v>#DIV/0!</v>
      </c>
      <c r="Y44" s="16" t="e">
        <f t="shared" si="2"/>
        <v>#DIV/0!</v>
      </c>
      <c r="Z44" s="16" t="e">
        <f t="shared" si="3"/>
        <v>#DIV/0!</v>
      </c>
      <c r="AA44" s="16" t="e">
        <f t="shared" si="4"/>
        <v>#DIV/0!</v>
      </c>
      <c r="AB44" s="16" t="e">
        <f t="shared" si="5"/>
        <v>#DIV/0!</v>
      </c>
      <c r="AC44" s="16" t="e">
        <f t="shared" si="6"/>
        <v>#DIV/0!</v>
      </c>
      <c r="AD44" s="16" t="e">
        <f t="shared" si="7"/>
        <v>#DIV/0!</v>
      </c>
      <c r="AE44" s="16" t="e">
        <f t="shared" si="8"/>
        <v>#DIV/0!</v>
      </c>
      <c r="AF44" s="16" t="e">
        <f t="shared" si="9"/>
        <v>#DIV/0!</v>
      </c>
      <c r="AG44" s="16" t="e">
        <f t="shared" si="10"/>
        <v>#DIV/0!</v>
      </c>
      <c r="AH44" s="16" t="e">
        <f t="shared" si="11"/>
        <v>#DIV/0!</v>
      </c>
      <c r="AI44" s="16" t="e">
        <f t="shared" si="12"/>
        <v>#DIV/0!</v>
      </c>
      <c r="AJ44" s="16" t="e">
        <f t="shared" si="13"/>
        <v>#DIV/0!</v>
      </c>
      <c r="AK44" s="16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23">
        <v>40</v>
      </c>
      <c r="J45" s="21">
        <v>39</v>
      </c>
      <c r="K45" s="23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0.76</v>
      </c>
      <c r="W45" s="16" t="e">
        <f t="shared" si="0"/>
        <v>#DIV/0!</v>
      </c>
      <c r="X45" s="16" t="e">
        <f t="shared" si="1"/>
        <v>#DIV/0!</v>
      </c>
      <c r="Y45" s="16" t="e">
        <f t="shared" si="2"/>
        <v>#DIV/0!</v>
      </c>
      <c r="Z45" s="16" t="e">
        <f t="shared" si="3"/>
        <v>#DIV/0!</v>
      </c>
      <c r="AA45" s="16" t="e">
        <f t="shared" si="4"/>
        <v>#DIV/0!</v>
      </c>
      <c r="AB45" s="16" t="e">
        <f t="shared" si="5"/>
        <v>#DIV/0!</v>
      </c>
      <c r="AC45" s="16" t="e">
        <f t="shared" si="6"/>
        <v>#DIV/0!</v>
      </c>
      <c r="AD45" s="16" t="e">
        <f t="shared" si="7"/>
        <v>#DIV/0!</v>
      </c>
      <c r="AE45" s="16" t="e">
        <f t="shared" si="8"/>
        <v>#DIV/0!</v>
      </c>
      <c r="AF45" s="16" t="e">
        <f t="shared" si="9"/>
        <v>#DIV/0!</v>
      </c>
      <c r="AG45" s="16" t="e">
        <f t="shared" si="10"/>
        <v>#DIV/0!</v>
      </c>
      <c r="AH45" s="16" t="e">
        <f t="shared" si="11"/>
        <v>#DIV/0!</v>
      </c>
      <c r="AI45" s="16" t="e">
        <f t="shared" si="12"/>
        <v>#DIV/0!</v>
      </c>
      <c r="AJ45" s="16" t="e">
        <f t="shared" si="13"/>
        <v>#DIV/0!</v>
      </c>
      <c r="AK45" s="16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25">
        <v>39</v>
      </c>
      <c r="J46" s="24">
        <v>37</v>
      </c>
      <c r="K46" s="25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0.75</v>
      </c>
      <c r="W46" s="16" t="e">
        <f t="shared" si="0"/>
        <v>#DIV/0!</v>
      </c>
      <c r="X46" s="16" t="e">
        <f t="shared" si="1"/>
        <v>#DIV/0!</v>
      </c>
      <c r="Y46" s="16" t="e">
        <f t="shared" si="2"/>
        <v>#DIV/0!</v>
      </c>
      <c r="Z46" s="16" t="e">
        <f t="shared" si="3"/>
        <v>#DIV/0!</v>
      </c>
      <c r="AA46" s="16" t="e">
        <f t="shared" si="4"/>
        <v>#DIV/0!</v>
      </c>
      <c r="AB46" s="16" t="e">
        <f t="shared" si="5"/>
        <v>#DIV/0!</v>
      </c>
      <c r="AC46" s="16" t="e">
        <f t="shared" si="6"/>
        <v>#DIV/0!</v>
      </c>
      <c r="AD46" s="16" t="e">
        <f t="shared" si="7"/>
        <v>#DIV/0!</v>
      </c>
      <c r="AE46" s="16" t="e">
        <f t="shared" si="8"/>
        <v>#DIV/0!</v>
      </c>
      <c r="AF46" s="16" t="e">
        <f t="shared" si="9"/>
        <v>#DIV/0!</v>
      </c>
      <c r="AG46" s="16" t="e">
        <f t="shared" si="10"/>
        <v>#DIV/0!</v>
      </c>
      <c r="AH46" s="16" t="e">
        <f t="shared" si="11"/>
        <v>#DIV/0!</v>
      </c>
      <c r="AI46" s="16" t="e">
        <f t="shared" si="12"/>
        <v>#DIV/0!</v>
      </c>
      <c r="AJ46" s="16" t="e">
        <f t="shared" si="13"/>
        <v>#DIV/0!</v>
      </c>
      <c r="AK46" s="16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59">
        <v>19</v>
      </c>
      <c r="Q47" s="20">
        <v>0.74</v>
      </c>
      <c r="W47" s="55" t="e">
        <f t="shared" ref="W47:W56" si="15">IF(AND($V$5=$B$4,$V$4&gt;=B47,$V$4&lt;B46),Q47,0)</f>
        <v>#DIV/0!</v>
      </c>
      <c r="X47" s="55" t="e">
        <f t="shared" ref="X47:X56" si="16">IF(AND($V$5=$C$4,$V$4&gt;=C47,$V$4&lt;C46),Q47,0)</f>
        <v>#DIV/0!</v>
      </c>
      <c r="Y47" s="55" t="e">
        <f t="shared" ref="Y47:Y56" si="17">IF(AND($V$5=$D$4,$V$4&gt;=D47,$V$4&lt;D46),Q47,0)</f>
        <v>#DIV/0!</v>
      </c>
      <c r="Z47" s="55" t="e">
        <f t="shared" ref="Z47:Z56" si="18">IF(AND($V$5=$E$4,$V$4&gt;=E47,$V$4&lt;E46),Q47,0)</f>
        <v>#DIV/0!</v>
      </c>
      <c r="AA47" s="55" t="e">
        <f t="shared" ref="AA47:AA56" si="19">IF(AND($V$5=$F$4,$V$4&gt;=F47,$V$4&lt;F46),Q47,0)</f>
        <v>#DIV/0!</v>
      </c>
      <c r="AB47" s="55" t="e">
        <f t="shared" ref="AB47:AB56" si="20">IF(AND($V$5=$G$4,$V$4&gt;=G47,$V$4&lt;G46),Q47,0)</f>
        <v>#DIV/0!</v>
      </c>
      <c r="AC47" s="55" t="e">
        <f t="shared" ref="AC47:AC56" si="21">IF(AND($V$5=$H$4,$V$4&gt;=H47,$V$4&lt;H46),Q47,0)</f>
        <v>#DIV/0!</v>
      </c>
      <c r="AD47" s="55" t="e">
        <f t="shared" ref="AD47:AD56" si="22">IF(AND($V$5=$I$4,$V$4&gt;=I47,$V$4&lt;I46),Q47,0)</f>
        <v>#DIV/0!</v>
      </c>
      <c r="AE47" s="55" t="e">
        <f t="shared" ref="AE47:AE56" si="23">IF(AND($V$5=$J$4,$V$4&gt;=J47,$V$4&lt;J46),Q47,0)</f>
        <v>#DIV/0!</v>
      </c>
      <c r="AF47" s="55" t="e">
        <f t="shared" ref="AF47:AF56" si="24">IF(AND($V$5=$K$4,$V$4&gt;=K47,$V$4&lt;K46),Q47,0)</f>
        <v>#DIV/0!</v>
      </c>
      <c r="AG47" s="55" t="e">
        <f t="shared" ref="AG47:AG56" si="25">IF(AND($V$5=$L$4,$V$4&gt;=L47,$V$4&lt;L46),Q47,0)</f>
        <v>#DIV/0!</v>
      </c>
      <c r="AH47" s="55" t="e">
        <f t="shared" ref="AH47:AH56" si="26">IF(AND($V$5=$M$4,$V$4&gt;=M47,$V$4&lt;M46),Q47,0)</f>
        <v>#DIV/0!</v>
      </c>
      <c r="AI47" s="55" t="e">
        <f t="shared" ref="AI47:AI56" si="27">IF(AND($V$5=$N$4,$V$4&gt;=N47,$V$4&lt;N46),Q47,0)</f>
        <v>#DIV/0!</v>
      </c>
      <c r="AJ47" s="55" t="e">
        <f t="shared" ref="AJ47:AJ56" si="28">IF(AND($V$5=$O$4,$V$4&gt;=O47,$V$4&lt;O46),Q47,0)</f>
        <v>#DIV/0!</v>
      </c>
      <c r="AK47" s="55" t="e">
        <f t="shared" ref="AK47:AK56" si="29">IF(AND($V$5=$P$4,$V$4&gt;=P47,$V$4&lt;P46),Q47,0)</f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0">
        <v>37</v>
      </c>
      <c r="J48" s="21">
        <v>35</v>
      </c>
      <c r="K48" s="60">
        <v>34</v>
      </c>
      <c r="L48" s="21">
        <v>32</v>
      </c>
      <c r="M48" s="21">
        <v>30</v>
      </c>
      <c r="N48" s="21">
        <v>28</v>
      </c>
      <c r="O48" s="21">
        <v>24</v>
      </c>
      <c r="P48" s="61">
        <v>18</v>
      </c>
      <c r="Q48" s="21">
        <v>0.73</v>
      </c>
      <c r="W48" s="55" t="e">
        <f t="shared" si="15"/>
        <v>#DIV/0!</v>
      </c>
      <c r="X48" s="55" t="e">
        <f t="shared" si="16"/>
        <v>#DIV/0!</v>
      </c>
      <c r="Y48" s="55" t="e">
        <f t="shared" si="17"/>
        <v>#DIV/0!</v>
      </c>
      <c r="Z48" s="55" t="e">
        <f t="shared" si="18"/>
        <v>#DIV/0!</v>
      </c>
      <c r="AA48" s="55" t="e">
        <f t="shared" si="19"/>
        <v>#DIV/0!</v>
      </c>
      <c r="AB48" s="55" t="e">
        <f t="shared" si="20"/>
        <v>#DIV/0!</v>
      </c>
      <c r="AC48" s="55" t="e">
        <f t="shared" si="21"/>
        <v>#DIV/0!</v>
      </c>
      <c r="AD48" s="55" t="e">
        <f t="shared" si="22"/>
        <v>#DIV/0!</v>
      </c>
      <c r="AE48" s="55" t="e">
        <f t="shared" si="23"/>
        <v>#DIV/0!</v>
      </c>
      <c r="AF48" s="55" t="e">
        <f t="shared" si="24"/>
        <v>#DIV/0!</v>
      </c>
      <c r="AG48" s="55" t="e">
        <f t="shared" si="25"/>
        <v>#DIV/0!</v>
      </c>
      <c r="AH48" s="55" t="e">
        <f t="shared" si="26"/>
        <v>#DIV/0!</v>
      </c>
      <c r="AI48" s="55" t="e">
        <f t="shared" si="27"/>
        <v>#DIV/0!</v>
      </c>
      <c r="AJ48" s="55" t="e">
        <f t="shared" si="28"/>
        <v>#DIV/0!</v>
      </c>
      <c r="AK48" s="55" t="e">
        <f t="shared" si="29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0">
        <v>36</v>
      </c>
      <c r="J49" s="21">
        <v>34</v>
      </c>
      <c r="K49" s="60">
        <v>33</v>
      </c>
      <c r="L49" s="21">
        <v>31</v>
      </c>
      <c r="M49" s="21">
        <v>29</v>
      </c>
      <c r="N49" s="21">
        <v>27</v>
      </c>
      <c r="O49" s="21">
        <v>23</v>
      </c>
      <c r="P49" s="61">
        <v>17</v>
      </c>
      <c r="Q49" s="21">
        <v>0.72</v>
      </c>
      <c r="W49" s="55" t="e">
        <f t="shared" si="15"/>
        <v>#DIV/0!</v>
      </c>
      <c r="X49" s="55" t="e">
        <f t="shared" si="16"/>
        <v>#DIV/0!</v>
      </c>
      <c r="Y49" s="55" t="e">
        <f t="shared" si="17"/>
        <v>#DIV/0!</v>
      </c>
      <c r="Z49" s="55" t="e">
        <f t="shared" si="18"/>
        <v>#DIV/0!</v>
      </c>
      <c r="AA49" s="55" t="e">
        <f t="shared" si="19"/>
        <v>#DIV/0!</v>
      </c>
      <c r="AB49" s="55" t="e">
        <f t="shared" si="20"/>
        <v>#DIV/0!</v>
      </c>
      <c r="AC49" s="55" t="e">
        <f t="shared" si="21"/>
        <v>#DIV/0!</v>
      </c>
      <c r="AD49" s="55" t="e">
        <f t="shared" si="22"/>
        <v>#DIV/0!</v>
      </c>
      <c r="AE49" s="55" t="e">
        <f t="shared" si="23"/>
        <v>#DIV/0!</v>
      </c>
      <c r="AF49" s="55" t="e">
        <f t="shared" si="24"/>
        <v>#DIV/0!</v>
      </c>
      <c r="AG49" s="55" t="e">
        <f t="shared" si="25"/>
        <v>#DIV/0!</v>
      </c>
      <c r="AH49" s="55" t="e">
        <f t="shared" si="26"/>
        <v>#DIV/0!</v>
      </c>
      <c r="AI49" s="55" t="e">
        <f t="shared" si="27"/>
        <v>#DIV/0!</v>
      </c>
      <c r="AJ49" s="55" t="e">
        <f t="shared" si="28"/>
        <v>#DIV/0!</v>
      </c>
      <c r="AK49" s="55" t="e">
        <f t="shared" si="29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0">
        <v>35</v>
      </c>
      <c r="J50" s="21">
        <v>33</v>
      </c>
      <c r="K50" s="60">
        <v>32</v>
      </c>
      <c r="L50" s="21">
        <v>30</v>
      </c>
      <c r="M50" s="21">
        <v>28</v>
      </c>
      <c r="N50" s="21">
        <v>26</v>
      </c>
      <c r="O50" s="21">
        <v>22</v>
      </c>
      <c r="P50" s="61">
        <v>16</v>
      </c>
      <c r="Q50" s="21">
        <v>0.71</v>
      </c>
      <c r="W50" s="55" t="e">
        <f t="shared" si="15"/>
        <v>#DIV/0!</v>
      </c>
      <c r="X50" s="55" t="e">
        <f t="shared" si="16"/>
        <v>#DIV/0!</v>
      </c>
      <c r="Y50" s="55" t="e">
        <f t="shared" si="17"/>
        <v>#DIV/0!</v>
      </c>
      <c r="Z50" s="55" t="e">
        <f t="shared" si="18"/>
        <v>#DIV/0!</v>
      </c>
      <c r="AA50" s="55" t="e">
        <f t="shared" si="19"/>
        <v>#DIV/0!</v>
      </c>
      <c r="AB50" s="55" t="e">
        <f t="shared" si="20"/>
        <v>#DIV/0!</v>
      </c>
      <c r="AC50" s="55" t="e">
        <f t="shared" si="21"/>
        <v>#DIV/0!</v>
      </c>
      <c r="AD50" s="55" t="e">
        <f t="shared" si="22"/>
        <v>#DIV/0!</v>
      </c>
      <c r="AE50" s="55" t="e">
        <f t="shared" si="23"/>
        <v>#DIV/0!</v>
      </c>
      <c r="AF50" s="55" t="e">
        <f t="shared" si="24"/>
        <v>#DIV/0!</v>
      </c>
      <c r="AG50" s="55" t="e">
        <f t="shared" si="25"/>
        <v>#DIV/0!</v>
      </c>
      <c r="AH50" s="55" t="e">
        <f t="shared" si="26"/>
        <v>#DIV/0!</v>
      </c>
      <c r="AI50" s="55" t="e">
        <f t="shared" si="27"/>
        <v>#DIV/0!</v>
      </c>
      <c r="AJ50" s="55" t="e">
        <f t="shared" si="28"/>
        <v>#DIV/0!</v>
      </c>
      <c r="AK50" s="55" t="e">
        <f t="shared" si="29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57">
        <v>15</v>
      </c>
      <c r="Q51" s="24">
        <v>0.7</v>
      </c>
      <c r="W51" s="55" t="e">
        <f t="shared" si="15"/>
        <v>#DIV/0!</v>
      </c>
      <c r="X51" s="55" t="e">
        <f t="shared" si="16"/>
        <v>#DIV/0!</v>
      </c>
      <c r="Y51" s="55" t="e">
        <f t="shared" si="17"/>
        <v>#DIV/0!</v>
      </c>
      <c r="Z51" s="55" t="e">
        <f t="shared" si="18"/>
        <v>#DIV/0!</v>
      </c>
      <c r="AA51" s="55" t="e">
        <f t="shared" si="19"/>
        <v>#DIV/0!</v>
      </c>
      <c r="AB51" s="55" t="e">
        <f t="shared" si="20"/>
        <v>#DIV/0!</v>
      </c>
      <c r="AC51" s="55" t="e">
        <f t="shared" si="21"/>
        <v>#DIV/0!</v>
      </c>
      <c r="AD51" s="55" t="e">
        <f t="shared" si="22"/>
        <v>#DIV/0!</v>
      </c>
      <c r="AE51" s="55" t="e">
        <f t="shared" si="23"/>
        <v>#DIV/0!</v>
      </c>
      <c r="AF51" s="55" t="e">
        <f t="shared" si="24"/>
        <v>#DIV/0!</v>
      </c>
      <c r="AG51" s="55" t="e">
        <f t="shared" si="25"/>
        <v>#DIV/0!</v>
      </c>
      <c r="AH51" s="55" t="e">
        <f t="shared" si="26"/>
        <v>#DIV/0!</v>
      </c>
      <c r="AI51" s="55" t="e">
        <f t="shared" si="27"/>
        <v>#DIV/0!</v>
      </c>
      <c r="AJ51" s="55" t="e">
        <f t="shared" si="28"/>
        <v>#DIV/0!</v>
      </c>
      <c r="AK51" s="55" t="e">
        <f t="shared" si="29"/>
        <v>#DIV/0!</v>
      </c>
    </row>
    <row r="52" spans="2:37" ht="18" x14ac:dyDescent="0.45">
      <c r="B52" s="20">
        <v>48</v>
      </c>
      <c r="C52" s="20">
        <v>45</v>
      </c>
      <c r="D52" s="20">
        <v>42</v>
      </c>
      <c r="E52" s="20">
        <v>40</v>
      </c>
      <c r="F52" s="20">
        <v>39</v>
      </c>
      <c r="G52" s="20">
        <v>37</v>
      </c>
      <c r="H52" s="20">
        <v>35</v>
      </c>
      <c r="I52" s="22">
        <v>33</v>
      </c>
      <c r="J52" s="20">
        <v>31</v>
      </c>
      <c r="K52" s="22">
        <v>30</v>
      </c>
      <c r="L52" s="20">
        <v>28</v>
      </c>
      <c r="M52" s="20">
        <v>26</v>
      </c>
      <c r="N52" s="20">
        <v>24</v>
      </c>
      <c r="O52" s="20">
        <v>20</v>
      </c>
      <c r="P52" s="59">
        <v>14</v>
      </c>
      <c r="Q52" s="20">
        <v>0.69</v>
      </c>
      <c r="W52" s="55" t="e">
        <f t="shared" si="15"/>
        <v>#DIV/0!</v>
      </c>
      <c r="X52" s="55" t="e">
        <f t="shared" si="16"/>
        <v>#DIV/0!</v>
      </c>
      <c r="Y52" s="55" t="e">
        <f t="shared" si="17"/>
        <v>#DIV/0!</v>
      </c>
      <c r="Z52" s="55" t="e">
        <f t="shared" si="18"/>
        <v>#DIV/0!</v>
      </c>
      <c r="AA52" s="55" t="e">
        <f t="shared" si="19"/>
        <v>#DIV/0!</v>
      </c>
      <c r="AB52" s="55" t="e">
        <f t="shared" si="20"/>
        <v>#DIV/0!</v>
      </c>
      <c r="AC52" s="55" t="e">
        <f t="shared" si="21"/>
        <v>#DIV/0!</v>
      </c>
      <c r="AD52" s="55" t="e">
        <f t="shared" si="22"/>
        <v>#DIV/0!</v>
      </c>
      <c r="AE52" s="55" t="e">
        <f t="shared" si="23"/>
        <v>#DIV/0!</v>
      </c>
      <c r="AF52" s="55" t="e">
        <f t="shared" si="24"/>
        <v>#DIV/0!</v>
      </c>
      <c r="AG52" s="55" t="e">
        <f t="shared" si="25"/>
        <v>#DIV/0!</v>
      </c>
      <c r="AH52" s="55" t="e">
        <f t="shared" si="26"/>
        <v>#DIV/0!</v>
      </c>
      <c r="AI52" s="55" t="e">
        <f t="shared" si="27"/>
        <v>#DIV/0!</v>
      </c>
      <c r="AJ52" s="55" t="e">
        <f t="shared" si="28"/>
        <v>#DIV/0!</v>
      </c>
      <c r="AK52" s="55" t="e">
        <f t="shared" si="29"/>
        <v>#DIV/0!</v>
      </c>
    </row>
    <row r="53" spans="2:37" ht="18" x14ac:dyDescent="0.45">
      <c r="B53" s="21">
        <v>47</v>
      </c>
      <c r="C53" s="21">
        <v>44</v>
      </c>
      <c r="D53" s="21">
        <v>41</v>
      </c>
      <c r="E53" s="21">
        <v>39</v>
      </c>
      <c r="F53" s="21">
        <v>38</v>
      </c>
      <c r="G53" s="21">
        <v>36</v>
      </c>
      <c r="H53" s="21">
        <v>34</v>
      </c>
      <c r="I53" s="60">
        <v>32</v>
      </c>
      <c r="J53" s="21">
        <v>30</v>
      </c>
      <c r="K53" s="60">
        <v>29</v>
      </c>
      <c r="L53" s="21">
        <v>27</v>
      </c>
      <c r="M53" s="21">
        <v>25</v>
      </c>
      <c r="N53" s="21">
        <v>23</v>
      </c>
      <c r="O53" s="21">
        <v>19</v>
      </c>
      <c r="P53" s="61">
        <v>13</v>
      </c>
      <c r="Q53" s="21">
        <v>0.68</v>
      </c>
      <c r="W53" s="55" t="e">
        <f t="shared" si="15"/>
        <v>#DIV/0!</v>
      </c>
      <c r="X53" s="55" t="e">
        <f t="shared" si="16"/>
        <v>#DIV/0!</v>
      </c>
      <c r="Y53" s="55" t="e">
        <f t="shared" si="17"/>
        <v>#DIV/0!</v>
      </c>
      <c r="Z53" s="55" t="e">
        <f t="shared" si="18"/>
        <v>#DIV/0!</v>
      </c>
      <c r="AA53" s="55" t="e">
        <f t="shared" si="19"/>
        <v>#DIV/0!</v>
      </c>
      <c r="AB53" s="55" t="e">
        <f t="shared" si="20"/>
        <v>#DIV/0!</v>
      </c>
      <c r="AC53" s="55" t="e">
        <f t="shared" si="21"/>
        <v>#DIV/0!</v>
      </c>
      <c r="AD53" s="55" t="e">
        <f t="shared" si="22"/>
        <v>#DIV/0!</v>
      </c>
      <c r="AE53" s="55" t="e">
        <f t="shared" si="23"/>
        <v>#DIV/0!</v>
      </c>
      <c r="AF53" s="55" t="e">
        <f t="shared" si="24"/>
        <v>#DIV/0!</v>
      </c>
      <c r="AG53" s="55" t="e">
        <f t="shared" si="25"/>
        <v>#DIV/0!</v>
      </c>
      <c r="AH53" s="55" t="e">
        <f t="shared" si="26"/>
        <v>#DIV/0!</v>
      </c>
      <c r="AI53" s="55" t="e">
        <f t="shared" si="27"/>
        <v>#DIV/0!</v>
      </c>
      <c r="AJ53" s="55" t="e">
        <f t="shared" si="28"/>
        <v>#DIV/0!</v>
      </c>
      <c r="AK53" s="55" t="e">
        <f t="shared" si="29"/>
        <v>#DIV/0!</v>
      </c>
    </row>
    <row r="54" spans="2:37" ht="18" x14ac:dyDescent="0.45">
      <c r="B54" s="21">
        <v>46</v>
      </c>
      <c r="C54" s="21">
        <v>43</v>
      </c>
      <c r="D54" s="21">
        <v>40</v>
      </c>
      <c r="E54" s="21">
        <v>38</v>
      </c>
      <c r="F54" s="21">
        <v>37</v>
      </c>
      <c r="G54" s="21">
        <v>35</v>
      </c>
      <c r="H54" s="21">
        <v>33</v>
      </c>
      <c r="I54" s="60">
        <v>31</v>
      </c>
      <c r="J54" s="21">
        <v>29</v>
      </c>
      <c r="K54" s="60">
        <v>28</v>
      </c>
      <c r="L54" s="21">
        <v>26</v>
      </c>
      <c r="M54" s="21">
        <v>24</v>
      </c>
      <c r="N54" s="21">
        <v>22</v>
      </c>
      <c r="O54" s="21">
        <v>18</v>
      </c>
      <c r="P54" s="61">
        <v>12</v>
      </c>
      <c r="Q54" s="21">
        <v>0.67</v>
      </c>
      <c r="W54" s="55" t="e">
        <f t="shared" si="15"/>
        <v>#DIV/0!</v>
      </c>
      <c r="X54" s="55" t="e">
        <f t="shared" si="16"/>
        <v>#DIV/0!</v>
      </c>
      <c r="Y54" s="55" t="e">
        <f t="shared" si="17"/>
        <v>#DIV/0!</v>
      </c>
      <c r="Z54" s="55" t="e">
        <f t="shared" si="18"/>
        <v>#DIV/0!</v>
      </c>
      <c r="AA54" s="55" t="e">
        <f t="shared" si="19"/>
        <v>#DIV/0!</v>
      </c>
      <c r="AB54" s="55" t="e">
        <f t="shared" si="20"/>
        <v>#DIV/0!</v>
      </c>
      <c r="AC54" s="55" t="e">
        <f t="shared" si="21"/>
        <v>#DIV/0!</v>
      </c>
      <c r="AD54" s="55" t="e">
        <f t="shared" si="22"/>
        <v>#DIV/0!</v>
      </c>
      <c r="AE54" s="55" t="e">
        <f t="shared" si="23"/>
        <v>#DIV/0!</v>
      </c>
      <c r="AF54" s="55" t="e">
        <f t="shared" si="24"/>
        <v>#DIV/0!</v>
      </c>
      <c r="AG54" s="55" t="e">
        <f t="shared" si="25"/>
        <v>#DIV/0!</v>
      </c>
      <c r="AH54" s="55" t="e">
        <f t="shared" si="26"/>
        <v>#DIV/0!</v>
      </c>
      <c r="AI54" s="55" t="e">
        <f t="shared" si="27"/>
        <v>#DIV/0!</v>
      </c>
      <c r="AJ54" s="55" t="e">
        <f t="shared" si="28"/>
        <v>#DIV/0!</v>
      </c>
      <c r="AK54" s="55" t="e">
        <f t="shared" si="29"/>
        <v>#DIV/0!</v>
      </c>
    </row>
    <row r="55" spans="2:37" ht="18" x14ac:dyDescent="0.45">
      <c r="B55" s="21">
        <v>45</v>
      </c>
      <c r="C55" s="21">
        <v>42</v>
      </c>
      <c r="D55" s="21">
        <v>39</v>
      </c>
      <c r="E55" s="21">
        <v>37</v>
      </c>
      <c r="F55" s="21">
        <v>36</v>
      </c>
      <c r="G55" s="21">
        <v>34</v>
      </c>
      <c r="H55" s="21">
        <v>32</v>
      </c>
      <c r="I55" s="60">
        <v>30</v>
      </c>
      <c r="J55" s="21">
        <v>28</v>
      </c>
      <c r="K55" s="60">
        <v>27</v>
      </c>
      <c r="L55" s="21">
        <v>25</v>
      </c>
      <c r="M55" s="21">
        <v>23</v>
      </c>
      <c r="N55" s="21">
        <v>21</v>
      </c>
      <c r="O55" s="21">
        <v>17</v>
      </c>
      <c r="P55" s="61">
        <v>11</v>
      </c>
      <c r="Q55" s="21">
        <v>0.66</v>
      </c>
      <c r="W55" s="55" t="e">
        <f t="shared" si="15"/>
        <v>#DIV/0!</v>
      </c>
      <c r="X55" s="55" t="e">
        <f t="shared" si="16"/>
        <v>#DIV/0!</v>
      </c>
      <c r="Y55" s="55" t="e">
        <f t="shared" si="17"/>
        <v>#DIV/0!</v>
      </c>
      <c r="Z55" s="55" t="e">
        <f t="shared" si="18"/>
        <v>#DIV/0!</v>
      </c>
      <c r="AA55" s="55" t="e">
        <f t="shared" si="19"/>
        <v>#DIV/0!</v>
      </c>
      <c r="AB55" s="55" t="e">
        <f t="shared" si="20"/>
        <v>#DIV/0!</v>
      </c>
      <c r="AC55" s="55" t="e">
        <f t="shared" si="21"/>
        <v>#DIV/0!</v>
      </c>
      <c r="AD55" s="55" t="e">
        <f t="shared" si="22"/>
        <v>#DIV/0!</v>
      </c>
      <c r="AE55" s="55" t="e">
        <f t="shared" si="23"/>
        <v>#DIV/0!</v>
      </c>
      <c r="AF55" s="55" t="e">
        <f t="shared" si="24"/>
        <v>#DIV/0!</v>
      </c>
      <c r="AG55" s="55" t="e">
        <f t="shared" si="25"/>
        <v>#DIV/0!</v>
      </c>
      <c r="AH55" s="55" t="e">
        <f t="shared" si="26"/>
        <v>#DIV/0!</v>
      </c>
      <c r="AI55" s="55" t="e">
        <f t="shared" si="27"/>
        <v>#DIV/0!</v>
      </c>
      <c r="AJ55" s="55" t="e">
        <f t="shared" si="28"/>
        <v>#DIV/0!</v>
      </c>
      <c r="AK55" s="55" t="e">
        <f t="shared" si="29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57">
        <v>10</v>
      </c>
      <c r="Q56" s="24">
        <v>0.65</v>
      </c>
      <c r="W56" s="55" t="e">
        <f t="shared" si="15"/>
        <v>#DIV/0!</v>
      </c>
      <c r="X56" s="55" t="e">
        <f t="shared" si="16"/>
        <v>#DIV/0!</v>
      </c>
      <c r="Y56" s="55" t="e">
        <f t="shared" si="17"/>
        <v>#DIV/0!</v>
      </c>
      <c r="Z56" s="55" t="e">
        <f t="shared" si="18"/>
        <v>#DIV/0!</v>
      </c>
      <c r="AA56" s="55" t="e">
        <f t="shared" si="19"/>
        <v>#DIV/0!</v>
      </c>
      <c r="AB56" s="55" t="e">
        <f t="shared" si="20"/>
        <v>#DIV/0!</v>
      </c>
      <c r="AC56" s="55" t="e">
        <f t="shared" si="21"/>
        <v>#DIV/0!</v>
      </c>
      <c r="AD56" s="55" t="e">
        <f t="shared" si="22"/>
        <v>#DIV/0!</v>
      </c>
      <c r="AE56" s="55" t="e">
        <f t="shared" si="23"/>
        <v>#DIV/0!</v>
      </c>
      <c r="AF56" s="55" t="e">
        <f t="shared" si="24"/>
        <v>#DIV/0!</v>
      </c>
      <c r="AG56" s="55" t="e">
        <f t="shared" si="25"/>
        <v>#DIV/0!</v>
      </c>
      <c r="AH56" s="55" t="e">
        <f t="shared" si="26"/>
        <v>#DIV/0!</v>
      </c>
      <c r="AI56" s="55" t="e">
        <f t="shared" si="27"/>
        <v>#DIV/0!</v>
      </c>
      <c r="AJ56" s="55" t="e">
        <f t="shared" si="28"/>
        <v>#DIV/0!</v>
      </c>
      <c r="AK56" s="55" t="e">
        <f t="shared" si="29"/>
        <v>#DIV/0!</v>
      </c>
    </row>
    <row r="57" spans="2:37" ht="18" x14ac:dyDescent="0.45">
      <c r="B57" s="128" t="s">
        <v>88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30"/>
      <c r="Q57" s="24" t="s">
        <v>16</v>
      </c>
      <c r="W57" s="55" t="e">
        <f>IF(AND($V$5=B4,$V$4&lt;B56),0,0)</f>
        <v>#DIV/0!</v>
      </c>
      <c r="X57" s="65" t="e">
        <f t="shared" ref="X57:AJ57" si="30">IF(AND($V$5=C4,$V$4&lt;C56),0,0)</f>
        <v>#DIV/0!</v>
      </c>
      <c r="Y57" s="65" t="e">
        <f t="shared" si="30"/>
        <v>#DIV/0!</v>
      </c>
      <c r="Z57" s="65" t="e">
        <f t="shared" si="30"/>
        <v>#DIV/0!</v>
      </c>
      <c r="AA57" s="65" t="e">
        <f t="shared" si="30"/>
        <v>#DIV/0!</v>
      </c>
      <c r="AB57" s="65" t="e">
        <f t="shared" si="30"/>
        <v>#DIV/0!</v>
      </c>
      <c r="AC57" s="65" t="e">
        <f t="shared" si="30"/>
        <v>#DIV/0!</v>
      </c>
      <c r="AD57" s="65" t="e">
        <f t="shared" si="30"/>
        <v>#DIV/0!</v>
      </c>
      <c r="AE57" s="65" t="e">
        <f t="shared" si="30"/>
        <v>#DIV/0!</v>
      </c>
      <c r="AF57" s="65" t="e">
        <f t="shared" si="30"/>
        <v>#DIV/0!</v>
      </c>
      <c r="AG57" s="65" t="e">
        <f t="shared" si="30"/>
        <v>#DIV/0!</v>
      </c>
      <c r="AH57" s="65" t="e">
        <f t="shared" si="30"/>
        <v>#DIV/0!</v>
      </c>
      <c r="AI57" s="65" t="e">
        <f t="shared" si="30"/>
        <v>#DIV/0!</v>
      </c>
      <c r="AJ57" s="65" t="e">
        <f t="shared" si="30"/>
        <v>#DIV/0!</v>
      </c>
      <c r="AK57" s="65" t="e">
        <f>IF(AND($V$5=P4,$V$4&lt;P56),0,0)</f>
        <v>#DIV/0!</v>
      </c>
    </row>
  </sheetData>
  <sheetProtection algorithmName="SHA-512" hashValue="ELqfZB1xdONnehjtsXjlV2zAOyvfccyjuAhklRKhCk00F+6jNcYXNumkZI4G7F/4msqSHMae7apVmomoOBYIAA==" saltValue="1pFG1zMscRI3BSvtynME5A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5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30"/>
      <c r="S2" s="31" t="e">
        <f>پردازش!C8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7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8g1oMZ0NUMkRIi+AHKef8OWFCHVBaH5lMm7ZxWRFe7Qncxvd5J2qyxIRXZExNklxkSKnfqMN9ucW28PgdLP6QA==" saltValue="LuQRjVCWRZuPfnhIQfg9oA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30"/>
      <c r="S2" s="31" t="e">
        <f>پردازش!C9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7"/>
      <c r="R3" s="30" t="s">
        <v>30</v>
      </c>
      <c r="S3" s="35">
        <f>پردازش!C7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TRTrSN/UUfh1NsjSjlu+vUFv1f6JSOC3AB1ecZROXCimCIZmF1vHIN9PKstBfvR9I3YvEET9OJCyXi2jZJPWIA==" saltValue="TTYu6ZeEU3EeeQilIBI+F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57"/>
  <sheetViews>
    <sheetView rightToLeft="1" zoomScaleNormal="100" workbookViewId="0">
      <selection activeCell="S13" sqref="S13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8" width="9.125" style="16"/>
    <col min="39" max="16384" width="9.125" style="1"/>
  </cols>
  <sheetData>
    <row r="1" spans="2:37" x14ac:dyDescent="0.2">
      <c r="B1" s="127" t="s">
        <v>14</v>
      </c>
      <c r="C1" s="127" t="s">
        <v>13</v>
      </c>
      <c r="D1" s="127" t="s">
        <v>12</v>
      </c>
      <c r="E1" s="127" t="s">
        <v>11</v>
      </c>
      <c r="F1" s="127" t="s">
        <v>10</v>
      </c>
      <c r="G1" s="127" t="s">
        <v>9</v>
      </c>
      <c r="H1" s="127" t="s">
        <v>15</v>
      </c>
      <c r="I1" s="127" t="s">
        <v>8</v>
      </c>
      <c r="J1" s="127" t="s">
        <v>6</v>
      </c>
      <c r="K1" s="127" t="s">
        <v>5</v>
      </c>
      <c r="L1" s="127" t="s">
        <v>4</v>
      </c>
      <c r="M1" s="127" t="s">
        <v>3</v>
      </c>
      <c r="N1" s="127" t="s">
        <v>2</v>
      </c>
      <c r="O1" s="127" t="s">
        <v>1</v>
      </c>
      <c r="P1" s="127" t="s">
        <v>0</v>
      </c>
    </row>
    <row r="2" spans="2:37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56" t="s">
        <v>21</v>
      </c>
    </row>
    <row r="4" spans="2:37" x14ac:dyDescent="0.2">
      <c r="B4" s="127">
        <v>67</v>
      </c>
      <c r="C4" s="127">
        <v>43</v>
      </c>
      <c r="D4" s="127">
        <v>30</v>
      </c>
      <c r="E4" s="127">
        <v>23</v>
      </c>
      <c r="F4" s="127">
        <v>18</v>
      </c>
      <c r="G4" s="127">
        <v>15</v>
      </c>
      <c r="H4" s="127">
        <v>12</v>
      </c>
      <c r="I4" s="127">
        <v>10</v>
      </c>
      <c r="J4" s="127">
        <v>9</v>
      </c>
      <c r="K4" s="127">
        <v>8</v>
      </c>
      <c r="L4" s="127">
        <v>7</v>
      </c>
      <c r="M4" s="127">
        <v>6</v>
      </c>
      <c r="N4" s="127">
        <v>5</v>
      </c>
      <c r="O4" s="127">
        <v>4</v>
      </c>
      <c r="P4" s="127">
        <v>3</v>
      </c>
      <c r="Q4" s="56" t="s">
        <v>19</v>
      </c>
      <c r="R4" s="17">
        <v>-100</v>
      </c>
      <c r="T4" s="16" t="s">
        <v>31</v>
      </c>
      <c r="V4" s="16" t="e">
        <f>پردازش!C12</f>
        <v>#DIV/0!</v>
      </c>
      <c r="X4" s="16" t="e">
        <f>IF(W5&gt;0,W5,"Reject")</f>
        <v>#DIV/0!</v>
      </c>
    </row>
    <row r="5" spans="2:37" ht="15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8" t="s">
        <v>32</v>
      </c>
      <c r="U5" s="19" t="s">
        <v>30</v>
      </c>
      <c r="V5" s="16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W5" s="16" t="e">
        <f>SUM(W6:AK57)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W6" s="16" t="e">
        <f>IF(AND($V$5=$B$4,$V$4&gt;=B6),Q6,0)</f>
        <v>#DIV/0!</v>
      </c>
      <c r="X6" s="16" t="e">
        <f>IF(AND($V$5=$C$4,$V$4&gt;=C6),Q6,0)</f>
        <v>#DIV/0!</v>
      </c>
      <c r="Y6" s="16" t="e">
        <f>IF(AND($V$5=$D$4,$V$4&gt;=D6),Q6,0)</f>
        <v>#DIV/0!</v>
      </c>
      <c r="Z6" s="16" t="e">
        <f>IF(AND($V$5=$E$4,$V$4&gt;=E6),Q6,0)</f>
        <v>#DIV/0!</v>
      </c>
      <c r="AA6" s="16" t="e">
        <f>IF(AND($V$5=$F$4,$V$4&gt;=F6),Q6,0)</f>
        <v>#DIV/0!</v>
      </c>
      <c r="AB6" s="16" t="e">
        <f>IF(AND($V$5=$G$4,$V$4&gt;=G6),Q6,0)</f>
        <v>#DIV/0!</v>
      </c>
      <c r="AC6" s="16" t="e">
        <f>IF(AND($V$5=$H$4,$V$4&gt;=H6),Q6,0)</f>
        <v>#DIV/0!</v>
      </c>
      <c r="AD6" s="16" t="e">
        <f>IF(AND($V$5=$I$4,$V$4&gt;=I6),Q6,0)</f>
        <v>#DIV/0!</v>
      </c>
      <c r="AE6" s="16" t="e">
        <f>IF(AND($V$5=$J$4,$V$4&gt;=J6),Q6,0)</f>
        <v>#DIV/0!</v>
      </c>
      <c r="AF6" s="16" t="e">
        <f>IF(AND($V$5=$K$4,$V$4&gt;=K6),Q6,0)</f>
        <v>#DIV/0!</v>
      </c>
      <c r="AG6" s="16" t="s">
        <v>7</v>
      </c>
      <c r="AH6" s="16" t="s">
        <v>7</v>
      </c>
      <c r="AI6" s="16" t="s">
        <v>7</v>
      </c>
      <c r="AJ6" s="16" t="s">
        <v>7</v>
      </c>
      <c r="AK6" s="16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W7" s="16" t="e">
        <f t="shared" ref="W7:W46" si="0">IF(AND($V$5=$B$4,$V$4&gt;=B7,$V$4&lt;B6),Q7,0)</f>
        <v>#DIV/0!</v>
      </c>
      <c r="X7" s="16" t="e">
        <f t="shared" ref="X7:X46" si="1">IF(AND($V$5=$C$4,$V$4&gt;=C7,$V$4&lt;C6),Q7,0)</f>
        <v>#DIV/0!</v>
      </c>
      <c r="Y7" s="16" t="e">
        <f t="shared" ref="Y7:Y46" si="2">IF(AND($V$5=$D$4,$V$4&gt;=D7,$V$4&lt;D6),Q7,0)</f>
        <v>#DIV/0!</v>
      </c>
      <c r="Z7" s="16" t="e">
        <f t="shared" ref="Z7:Z46" si="3">IF(AND($V$5=$E$4,$V$4&gt;=E7,$V$4&lt;E6),Q7,0)</f>
        <v>#DIV/0!</v>
      </c>
      <c r="AA7" s="16" t="e">
        <f t="shared" ref="AA7:AA46" si="4">IF(AND($V$5=$F$4,$V$4&gt;=F7,$V$4&lt;F6),Q7,0)</f>
        <v>#DIV/0!</v>
      </c>
      <c r="AB7" s="16" t="e">
        <f t="shared" ref="AB7:AB46" si="5">IF(AND($V$5=$G$4,$V$4&gt;=G7,$V$4&lt;G6),Q7,0)</f>
        <v>#DIV/0!</v>
      </c>
      <c r="AC7" s="16" t="e">
        <f t="shared" ref="AC7:AC46" si="6">IF(AND($V$5=$H$4,$V$4&gt;=H7,$V$4&lt;H6),Q7,0)</f>
        <v>#DIV/0!</v>
      </c>
      <c r="AD7" s="16" t="e">
        <f t="shared" ref="AD7:AD46" si="7">IF(AND($V$5=$I$4,$V$4&gt;=I7,$V$4&lt;I6),Q7,0)</f>
        <v>#DIV/0!</v>
      </c>
      <c r="AE7" s="16" t="e">
        <f t="shared" ref="AE7:AE46" si="8">IF(AND($V$5=$J$4,$V$4&gt;=J7,$V$4&lt;J6),Q7,0)</f>
        <v>#DIV/0!</v>
      </c>
      <c r="AF7" s="16" t="e">
        <f t="shared" ref="AF7:AF46" si="9">IF(AND($V$5=$K$4,$V$4&gt;=K7,$V$4&lt;K6),Q7,0)</f>
        <v>#DIV/0!</v>
      </c>
      <c r="AG7" s="16" t="e">
        <f>IF(AND($V$5=$L$4,$V$4&gt;=L7),Q7,0)</f>
        <v>#DIV/0!</v>
      </c>
      <c r="AH7" s="16" t="s">
        <v>7</v>
      </c>
      <c r="AI7" s="16" t="s">
        <v>7</v>
      </c>
      <c r="AJ7" s="16" t="s">
        <v>7</v>
      </c>
      <c r="AK7" s="16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W8" s="16" t="e">
        <f t="shared" si="0"/>
        <v>#DIV/0!</v>
      </c>
      <c r="X8" s="16" t="e">
        <f t="shared" si="1"/>
        <v>#DIV/0!</v>
      </c>
      <c r="Y8" s="16" t="e">
        <f t="shared" si="2"/>
        <v>#DIV/0!</v>
      </c>
      <c r="Z8" s="16" t="e">
        <f t="shared" si="3"/>
        <v>#DIV/0!</v>
      </c>
      <c r="AA8" s="16" t="e">
        <f t="shared" si="4"/>
        <v>#DIV/0!</v>
      </c>
      <c r="AB8" s="16" t="e">
        <f t="shared" si="5"/>
        <v>#DIV/0!</v>
      </c>
      <c r="AC8" s="16" t="e">
        <f t="shared" si="6"/>
        <v>#DIV/0!</v>
      </c>
      <c r="AD8" s="16" t="e">
        <f t="shared" si="7"/>
        <v>#DIV/0!</v>
      </c>
      <c r="AE8" s="16" t="e">
        <f t="shared" si="8"/>
        <v>#DIV/0!</v>
      </c>
      <c r="AF8" s="16" t="e">
        <f t="shared" si="9"/>
        <v>#DIV/0!</v>
      </c>
      <c r="AG8" s="16" t="e">
        <f t="shared" ref="AG8:AG46" si="10">IF(AND($V$5=$L$4,$V$4&gt;=L8,$V$4&lt;L7),Q8,0)</f>
        <v>#DIV/0!</v>
      </c>
      <c r="AH8" s="16" t="e">
        <f>IF(AND($V$5=$M$4,$V$4&gt;=M8),Q8,0)</f>
        <v>#DIV/0!</v>
      </c>
      <c r="AI8" s="16" t="s">
        <v>7</v>
      </c>
      <c r="AJ8" s="16" t="s">
        <v>7</v>
      </c>
      <c r="AK8" s="16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W9" s="16" t="e">
        <f t="shared" si="0"/>
        <v>#DIV/0!</v>
      </c>
      <c r="X9" s="16" t="e">
        <f t="shared" si="1"/>
        <v>#DIV/0!</v>
      </c>
      <c r="Y9" s="16" t="e">
        <f t="shared" si="2"/>
        <v>#DIV/0!</v>
      </c>
      <c r="Z9" s="16" t="e">
        <f t="shared" si="3"/>
        <v>#DIV/0!</v>
      </c>
      <c r="AA9" s="16" t="e">
        <f t="shared" si="4"/>
        <v>#DIV/0!</v>
      </c>
      <c r="AB9" s="16" t="e">
        <f t="shared" si="5"/>
        <v>#DIV/0!</v>
      </c>
      <c r="AC9" s="16" t="e">
        <f t="shared" si="6"/>
        <v>#DIV/0!</v>
      </c>
      <c r="AD9" s="16" t="e">
        <f t="shared" si="7"/>
        <v>#DIV/0!</v>
      </c>
      <c r="AE9" s="16" t="e">
        <f t="shared" si="8"/>
        <v>#DIV/0!</v>
      </c>
      <c r="AF9" s="16" t="e">
        <f t="shared" si="9"/>
        <v>#DIV/0!</v>
      </c>
      <c r="AG9" s="16" t="e">
        <f t="shared" si="10"/>
        <v>#DIV/0!</v>
      </c>
      <c r="AH9" s="16" t="e">
        <f t="shared" ref="AH9:AH46" si="11">IF(AND($V$5=$M$4,$V$4&gt;=M9,$V$4&lt;M8),Q9,0)</f>
        <v>#DIV/0!</v>
      </c>
      <c r="AI9" s="16" t="s">
        <v>7</v>
      </c>
      <c r="AJ9" s="16" t="s">
        <v>7</v>
      </c>
      <c r="AK9" s="16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1">
        <v>1.01</v>
      </c>
      <c r="W10" s="16" t="e">
        <f t="shared" si="0"/>
        <v>#DIV/0!</v>
      </c>
      <c r="X10" s="16" t="e">
        <f t="shared" si="1"/>
        <v>#DIV/0!</v>
      </c>
      <c r="Y10" s="16" t="e">
        <f t="shared" si="2"/>
        <v>#DIV/0!</v>
      </c>
      <c r="Z10" s="16" t="e">
        <f t="shared" si="3"/>
        <v>#DIV/0!</v>
      </c>
      <c r="AA10" s="16" t="e">
        <f t="shared" si="4"/>
        <v>#DIV/0!</v>
      </c>
      <c r="AB10" s="16" t="e">
        <f t="shared" si="5"/>
        <v>#DIV/0!</v>
      </c>
      <c r="AC10" s="16" t="e">
        <f t="shared" si="6"/>
        <v>#DIV/0!</v>
      </c>
      <c r="AD10" s="16" t="e">
        <f t="shared" si="7"/>
        <v>#DIV/0!</v>
      </c>
      <c r="AE10" s="16" t="e">
        <f t="shared" si="8"/>
        <v>#DIV/0!</v>
      </c>
      <c r="AF10" s="16" t="e">
        <f t="shared" si="9"/>
        <v>#DIV/0!</v>
      </c>
      <c r="AG10" s="16" t="e">
        <f t="shared" si="10"/>
        <v>#DIV/0!</v>
      </c>
      <c r="AH10" s="16" t="e">
        <f t="shared" si="11"/>
        <v>#DIV/0!</v>
      </c>
      <c r="AI10" s="16" t="e">
        <f>IF(AND($V$5=$N$4,$V$4&gt;=N10),Q10,0)</f>
        <v>#DIV/0!</v>
      </c>
      <c r="AJ10" s="16" t="e">
        <f>IF(AND($V$5=$O$4,$V$4&gt;=O10),Q10,0)</f>
        <v>#DIV/0!</v>
      </c>
      <c r="AK10" s="16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W11" s="16" t="e">
        <f t="shared" si="0"/>
        <v>#DIV/0!</v>
      </c>
      <c r="X11" s="16" t="e">
        <f t="shared" si="1"/>
        <v>#DIV/0!</v>
      </c>
      <c r="Y11" s="16" t="e">
        <f t="shared" si="2"/>
        <v>#DIV/0!</v>
      </c>
      <c r="Z11" s="16" t="e">
        <f t="shared" si="3"/>
        <v>#DIV/0!</v>
      </c>
      <c r="AA11" s="16" t="e">
        <f t="shared" si="4"/>
        <v>#DIV/0!</v>
      </c>
      <c r="AB11" s="16" t="e">
        <f t="shared" si="5"/>
        <v>#DIV/0!</v>
      </c>
      <c r="AC11" s="16" t="e">
        <f t="shared" si="6"/>
        <v>#DIV/0!</v>
      </c>
      <c r="AD11" s="16" t="e">
        <f t="shared" si="7"/>
        <v>#DIV/0!</v>
      </c>
      <c r="AE11" s="16" t="e">
        <f t="shared" si="8"/>
        <v>#DIV/0!</v>
      </c>
      <c r="AF11" s="16" t="e">
        <f t="shared" si="9"/>
        <v>#DIV/0!</v>
      </c>
      <c r="AG11" s="16" t="e">
        <f t="shared" si="10"/>
        <v>#DIV/0!</v>
      </c>
      <c r="AH11" s="16" t="e">
        <f t="shared" si="11"/>
        <v>#DIV/0!</v>
      </c>
      <c r="AI11" s="16" t="e">
        <f t="shared" ref="AI11:AI46" si="12">IF(AND($V$5=$N$4,$V$4&gt;=N11,$V$4&lt;N10),Q11,0)</f>
        <v>#DIV/0!</v>
      </c>
      <c r="AJ11" s="16" t="e">
        <f t="shared" ref="AJ11:AJ46" si="13">IF(AND($V$5=$O$4,$V$4&gt;=O11,$V$4&lt;O10),Q11,0)</f>
        <v>#DIV/0!</v>
      </c>
      <c r="AK11" s="16" t="e">
        <f t="shared" ref="AK11:AK46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23">
        <v>83</v>
      </c>
      <c r="J12" s="21">
        <v>82</v>
      </c>
      <c r="K12" s="23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W12" s="16" t="e">
        <f t="shared" si="0"/>
        <v>#DIV/0!</v>
      </c>
      <c r="X12" s="16" t="e">
        <f t="shared" si="1"/>
        <v>#DIV/0!</v>
      </c>
      <c r="Y12" s="16" t="e">
        <f t="shared" si="2"/>
        <v>#DIV/0!</v>
      </c>
      <c r="Z12" s="16" t="e">
        <f t="shared" si="3"/>
        <v>#DIV/0!</v>
      </c>
      <c r="AA12" s="16" t="e">
        <f t="shared" si="4"/>
        <v>#DIV/0!</v>
      </c>
      <c r="AB12" s="16" t="e">
        <f t="shared" si="5"/>
        <v>#DIV/0!</v>
      </c>
      <c r="AC12" s="16" t="e">
        <f t="shared" si="6"/>
        <v>#DIV/0!</v>
      </c>
      <c r="AD12" s="16" t="e">
        <f t="shared" si="7"/>
        <v>#DIV/0!</v>
      </c>
      <c r="AE12" s="16" t="e">
        <f t="shared" si="8"/>
        <v>#DIV/0!</v>
      </c>
      <c r="AF12" s="16" t="e">
        <f t="shared" si="9"/>
        <v>#DIV/0!</v>
      </c>
      <c r="AG12" s="16" t="e">
        <f t="shared" si="10"/>
        <v>#DIV/0!</v>
      </c>
      <c r="AH12" s="16" t="e">
        <f t="shared" si="11"/>
        <v>#DIV/0!</v>
      </c>
      <c r="AI12" s="16" t="e">
        <f t="shared" si="12"/>
        <v>#DIV/0!</v>
      </c>
      <c r="AJ12" s="16" t="e">
        <f t="shared" si="13"/>
        <v>#DIV/0!</v>
      </c>
      <c r="AK12" s="16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23">
        <v>81</v>
      </c>
      <c r="J13" s="21">
        <v>80</v>
      </c>
      <c r="K13" s="23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W13" s="16" t="e">
        <f t="shared" si="0"/>
        <v>#DIV/0!</v>
      </c>
      <c r="X13" s="16" t="e">
        <f t="shared" si="1"/>
        <v>#DIV/0!</v>
      </c>
      <c r="Y13" s="16" t="e">
        <f t="shared" si="2"/>
        <v>#DIV/0!</v>
      </c>
      <c r="Z13" s="16" t="e">
        <f t="shared" si="3"/>
        <v>#DIV/0!</v>
      </c>
      <c r="AA13" s="16" t="e">
        <f t="shared" si="4"/>
        <v>#DIV/0!</v>
      </c>
      <c r="AB13" s="16" t="e">
        <f t="shared" si="5"/>
        <v>#DIV/0!</v>
      </c>
      <c r="AC13" s="16" t="e">
        <f t="shared" si="6"/>
        <v>#DIV/0!</v>
      </c>
      <c r="AD13" s="16" t="e">
        <f t="shared" si="7"/>
        <v>#DIV/0!</v>
      </c>
      <c r="AE13" s="16" t="e">
        <f t="shared" si="8"/>
        <v>#DIV/0!</v>
      </c>
      <c r="AF13" s="16" t="e">
        <f t="shared" si="9"/>
        <v>#DIV/0!</v>
      </c>
      <c r="AG13" s="16" t="e">
        <f t="shared" si="10"/>
        <v>#DIV/0!</v>
      </c>
      <c r="AH13" s="16" t="e">
        <f t="shared" si="11"/>
        <v>#DIV/0!</v>
      </c>
      <c r="AI13" s="16" t="e">
        <f t="shared" si="12"/>
        <v>#DIV/0!</v>
      </c>
      <c r="AJ13" s="16" t="e">
        <f t="shared" si="13"/>
        <v>#DIV/0!</v>
      </c>
      <c r="AK13" s="16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23">
        <v>79</v>
      </c>
      <c r="J14" s="21">
        <v>78</v>
      </c>
      <c r="K14" s="23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W14" s="16" t="e">
        <f t="shared" si="0"/>
        <v>#DIV/0!</v>
      </c>
      <c r="X14" s="16" t="e">
        <f t="shared" si="1"/>
        <v>#DIV/0!</v>
      </c>
      <c r="Y14" s="16" t="e">
        <f t="shared" si="2"/>
        <v>#DIV/0!</v>
      </c>
      <c r="Z14" s="16" t="e">
        <f t="shared" si="3"/>
        <v>#DIV/0!</v>
      </c>
      <c r="AA14" s="16" t="e">
        <f t="shared" si="4"/>
        <v>#DIV/0!</v>
      </c>
      <c r="AB14" s="16" t="e">
        <f t="shared" si="5"/>
        <v>#DIV/0!</v>
      </c>
      <c r="AC14" s="16" t="e">
        <f t="shared" si="6"/>
        <v>#DIV/0!</v>
      </c>
      <c r="AD14" s="16" t="e">
        <f t="shared" si="7"/>
        <v>#DIV/0!</v>
      </c>
      <c r="AE14" s="16" t="e">
        <f t="shared" si="8"/>
        <v>#DIV/0!</v>
      </c>
      <c r="AF14" s="16" t="e">
        <f t="shared" si="9"/>
        <v>#DIV/0!</v>
      </c>
      <c r="AG14" s="16" t="e">
        <f t="shared" si="10"/>
        <v>#DIV/0!</v>
      </c>
      <c r="AH14" s="16" t="e">
        <f t="shared" si="11"/>
        <v>#DIV/0!</v>
      </c>
      <c r="AI14" s="16" t="e">
        <f t="shared" si="12"/>
        <v>#DIV/0!</v>
      </c>
      <c r="AJ14" s="16" t="e">
        <f t="shared" si="13"/>
        <v>#DIV/0!</v>
      </c>
      <c r="AK14" s="16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25">
        <v>78</v>
      </c>
      <c r="J15" s="24">
        <v>76</v>
      </c>
      <c r="K15" s="25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W15" s="16" t="e">
        <f t="shared" si="0"/>
        <v>#DIV/0!</v>
      </c>
      <c r="X15" s="16" t="e">
        <f t="shared" si="1"/>
        <v>#DIV/0!</v>
      </c>
      <c r="Y15" s="16" t="e">
        <f t="shared" si="2"/>
        <v>#DIV/0!</v>
      </c>
      <c r="Z15" s="16" t="e">
        <f t="shared" si="3"/>
        <v>#DIV/0!</v>
      </c>
      <c r="AA15" s="16" t="e">
        <f t="shared" si="4"/>
        <v>#DIV/0!</v>
      </c>
      <c r="AB15" s="16" t="e">
        <f t="shared" si="5"/>
        <v>#DIV/0!</v>
      </c>
      <c r="AC15" s="16" t="e">
        <f t="shared" si="6"/>
        <v>#DIV/0!</v>
      </c>
      <c r="AD15" s="16" t="e">
        <f t="shared" si="7"/>
        <v>#DIV/0!</v>
      </c>
      <c r="AE15" s="16" t="e">
        <f t="shared" si="8"/>
        <v>#DIV/0!</v>
      </c>
      <c r="AF15" s="16" t="e">
        <f t="shared" si="9"/>
        <v>#DIV/0!</v>
      </c>
      <c r="AG15" s="16" t="e">
        <f t="shared" si="10"/>
        <v>#DIV/0!</v>
      </c>
      <c r="AH15" s="16" t="e">
        <f t="shared" si="11"/>
        <v>#DIV/0!</v>
      </c>
      <c r="AI15" s="16" t="e">
        <f t="shared" si="12"/>
        <v>#DIV/0!</v>
      </c>
      <c r="AJ15" s="16" t="e">
        <f t="shared" si="13"/>
        <v>#DIV/0!</v>
      </c>
      <c r="AK15" s="16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W16" s="16" t="e">
        <f t="shared" si="0"/>
        <v>#DIV/0!</v>
      </c>
      <c r="X16" s="16" t="e">
        <f t="shared" si="1"/>
        <v>#DIV/0!</v>
      </c>
      <c r="Y16" s="16" t="e">
        <f t="shared" si="2"/>
        <v>#DIV/0!</v>
      </c>
      <c r="Z16" s="16" t="e">
        <f t="shared" si="3"/>
        <v>#DIV/0!</v>
      </c>
      <c r="AA16" s="16" t="e">
        <f t="shared" si="4"/>
        <v>#DIV/0!</v>
      </c>
      <c r="AB16" s="16" t="e">
        <f t="shared" si="5"/>
        <v>#DIV/0!</v>
      </c>
      <c r="AC16" s="16" t="e">
        <f t="shared" si="6"/>
        <v>#DIV/0!</v>
      </c>
      <c r="AD16" s="16" t="e">
        <f t="shared" si="7"/>
        <v>#DIV/0!</v>
      </c>
      <c r="AE16" s="16" t="e">
        <f t="shared" si="8"/>
        <v>#DIV/0!</v>
      </c>
      <c r="AF16" s="16" t="e">
        <f t="shared" si="9"/>
        <v>#DIV/0!</v>
      </c>
      <c r="AG16" s="16" t="e">
        <f t="shared" si="10"/>
        <v>#DIV/0!</v>
      </c>
      <c r="AH16" s="16" t="e">
        <f t="shared" si="11"/>
        <v>#DIV/0!</v>
      </c>
      <c r="AI16" s="16" t="e">
        <f t="shared" si="12"/>
        <v>#DIV/0!</v>
      </c>
      <c r="AJ16" s="16" t="e">
        <f t="shared" si="13"/>
        <v>#DIV/0!</v>
      </c>
      <c r="AK16" s="16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23">
        <v>75</v>
      </c>
      <c r="J17" s="21">
        <v>73</v>
      </c>
      <c r="K17" s="23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1</v>
      </c>
      <c r="W17" s="16" t="e">
        <f t="shared" si="0"/>
        <v>#DIV/0!</v>
      </c>
      <c r="X17" s="16" t="e">
        <f t="shared" si="1"/>
        <v>#DIV/0!</v>
      </c>
      <c r="Y17" s="16" t="e">
        <f t="shared" si="2"/>
        <v>#DIV/0!</v>
      </c>
      <c r="Z17" s="16" t="e">
        <f t="shared" si="3"/>
        <v>#DIV/0!</v>
      </c>
      <c r="AA17" s="16" t="e">
        <f t="shared" si="4"/>
        <v>#DIV/0!</v>
      </c>
      <c r="AB17" s="16" t="e">
        <f t="shared" si="5"/>
        <v>#DIV/0!</v>
      </c>
      <c r="AC17" s="16" t="e">
        <f t="shared" si="6"/>
        <v>#DIV/0!</v>
      </c>
      <c r="AD17" s="16" t="e">
        <f t="shared" si="7"/>
        <v>#DIV/0!</v>
      </c>
      <c r="AE17" s="16" t="e">
        <f t="shared" si="8"/>
        <v>#DIV/0!</v>
      </c>
      <c r="AF17" s="16" t="e">
        <f t="shared" si="9"/>
        <v>#DIV/0!</v>
      </c>
      <c r="AG17" s="16" t="e">
        <f t="shared" si="10"/>
        <v>#DIV/0!</v>
      </c>
      <c r="AH17" s="16" t="e">
        <f t="shared" si="11"/>
        <v>#DIV/0!</v>
      </c>
      <c r="AI17" s="16" t="e">
        <f t="shared" si="12"/>
        <v>#DIV/0!</v>
      </c>
      <c r="AJ17" s="16" t="e">
        <f t="shared" si="13"/>
        <v>#DIV/0!</v>
      </c>
      <c r="AK17" s="16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23">
        <v>73</v>
      </c>
      <c r="J18" s="21">
        <v>72</v>
      </c>
      <c r="K18" s="23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1</v>
      </c>
      <c r="W18" s="16" t="e">
        <f t="shared" si="0"/>
        <v>#DIV/0!</v>
      </c>
      <c r="X18" s="16" t="e">
        <f t="shared" si="1"/>
        <v>#DIV/0!</v>
      </c>
      <c r="Y18" s="16" t="e">
        <f t="shared" si="2"/>
        <v>#DIV/0!</v>
      </c>
      <c r="Z18" s="16" t="e">
        <f t="shared" si="3"/>
        <v>#DIV/0!</v>
      </c>
      <c r="AA18" s="16" t="e">
        <f t="shared" si="4"/>
        <v>#DIV/0!</v>
      </c>
      <c r="AB18" s="16" t="e">
        <f t="shared" si="5"/>
        <v>#DIV/0!</v>
      </c>
      <c r="AC18" s="16" t="e">
        <f t="shared" si="6"/>
        <v>#DIV/0!</v>
      </c>
      <c r="AD18" s="16" t="e">
        <f t="shared" si="7"/>
        <v>#DIV/0!</v>
      </c>
      <c r="AE18" s="16" t="e">
        <f t="shared" si="8"/>
        <v>#DIV/0!</v>
      </c>
      <c r="AF18" s="16" t="e">
        <f t="shared" si="9"/>
        <v>#DIV/0!</v>
      </c>
      <c r="AG18" s="16" t="e">
        <f t="shared" si="10"/>
        <v>#DIV/0!</v>
      </c>
      <c r="AH18" s="16" t="e">
        <f t="shared" si="11"/>
        <v>#DIV/0!</v>
      </c>
      <c r="AI18" s="16" t="e">
        <f t="shared" si="12"/>
        <v>#DIV/0!</v>
      </c>
      <c r="AJ18" s="16" t="e">
        <f t="shared" si="13"/>
        <v>#DIV/0!</v>
      </c>
      <c r="AK18" s="16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23">
        <v>72</v>
      </c>
      <c r="J19" s="21">
        <v>70</v>
      </c>
      <c r="K19" s="23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1</v>
      </c>
      <c r="W19" s="16" t="e">
        <f t="shared" si="0"/>
        <v>#DIV/0!</v>
      </c>
      <c r="X19" s="16" t="e">
        <f t="shared" si="1"/>
        <v>#DIV/0!</v>
      </c>
      <c r="Y19" s="16" t="e">
        <f t="shared" si="2"/>
        <v>#DIV/0!</v>
      </c>
      <c r="Z19" s="16" t="e">
        <f t="shared" si="3"/>
        <v>#DIV/0!</v>
      </c>
      <c r="AA19" s="16" t="e">
        <f t="shared" si="4"/>
        <v>#DIV/0!</v>
      </c>
      <c r="AB19" s="16" t="e">
        <f t="shared" si="5"/>
        <v>#DIV/0!</v>
      </c>
      <c r="AC19" s="16" t="e">
        <f t="shared" si="6"/>
        <v>#DIV/0!</v>
      </c>
      <c r="AD19" s="16" t="e">
        <f t="shared" si="7"/>
        <v>#DIV/0!</v>
      </c>
      <c r="AE19" s="16" t="e">
        <f t="shared" si="8"/>
        <v>#DIV/0!</v>
      </c>
      <c r="AF19" s="16" t="e">
        <f t="shared" si="9"/>
        <v>#DIV/0!</v>
      </c>
      <c r="AG19" s="16" t="e">
        <f t="shared" si="10"/>
        <v>#DIV/0!</v>
      </c>
      <c r="AH19" s="16" t="e">
        <f t="shared" si="11"/>
        <v>#DIV/0!</v>
      </c>
      <c r="AI19" s="16" t="e">
        <f t="shared" si="12"/>
        <v>#DIV/0!</v>
      </c>
      <c r="AJ19" s="16" t="e">
        <f t="shared" si="13"/>
        <v>#DIV/0!</v>
      </c>
      <c r="AK19" s="16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25">
        <v>70</v>
      </c>
      <c r="J20" s="24">
        <v>69</v>
      </c>
      <c r="K20" s="25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1</v>
      </c>
      <c r="W20" s="16" t="e">
        <f t="shared" si="0"/>
        <v>#DIV/0!</v>
      </c>
      <c r="X20" s="16" t="e">
        <f t="shared" si="1"/>
        <v>#DIV/0!</v>
      </c>
      <c r="Y20" s="16" t="e">
        <f t="shared" si="2"/>
        <v>#DIV/0!</v>
      </c>
      <c r="Z20" s="16" t="e">
        <f t="shared" si="3"/>
        <v>#DIV/0!</v>
      </c>
      <c r="AA20" s="16" t="e">
        <f t="shared" si="4"/>
        <v>#DIV/0!</v>
      </c>
      <c r="AB20" s="16" t="e">
        <f t="shared" si="5"/>
        <v>#DIV/0!</v>
      </c>
      <c r="AC20" s="16" t="e">
        <f t="shared" si="6"/>
        <v>#DIV/0!</v>
      </c>
      <c r="AD20" s="16" t="e">
        <f t="shared" si="7"/>
        <v>#DIV/0!</v>
      </c>
      <c r="AE20" s="16" t="e">
        <f t="shared" si="8"/>
        <v>#DIV/0!</v>
      </c>
      <c r="AF20" s="16" t="e">
        <f t="shared" si="9"/>
        <v>#DIV/0!</v>
      </c>
      <c r="AG20" s="16" t="e">
        <f t="shared" si="10"/>
        <v>#DIV/0!</v>
      </c>
      <c r="AH20" s="16" t="e">
        <f t="shared" si="11"/>
        <v>#DIV/0!</v>
      </c>
      <c r="AI20" s="16" t="e">
        <f t="shared" si="12"/>
        <v>#DIV/0!</v>
      </c>
      <c r="AJ20" s="16" t="e">
        <f t="shared" si="13"/>
        <v>#DIV/0!</v>
      </c>
      <c r="AK20" s="16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1</v>
      </c>
      <c r="W21" s="16" t="e">
        <f t="shared" si="0"/>
        <v>#DIV/0!</v>
      </c>
      <c r="X21" s="16" t="e">
        <f t="shared" si="1"/>
        <v>#DIV/0!</v>
      </c>
      <c r="Y21" s="16" t="e">
        <f t="shared" si="2"/>
        <v>#DIV/0!</v>
      </c>
      <c r="Z21" s="16" t="e">
        <f t="shared" si="3"/>
        <v>#DIV/0!</v>
      </c>
      <c r="AA21" s="16" t="e">
        <f t="shared" si="4"/>
        <v>#DIV/0!</v>
      </c>
      <c r="AB21" s="16" t="e">
        <f t="shared" si="5"/>
        <v>#DIV/0!</v>
      </c>
      <c r="AC21" s="16" t="e">
        <f t="shared" si="6"/>
        <v>#DIV/0!</v>
      </c>
      <c r="AD21" s="16" t="e">
        <f t="shared" si="7"/>
        <v>#DIV/0!</v>
      </c>
      <c r="AE21" s="16" t="e">
        <f t="shared" si="8"/>
        <v>#DIV/0!</v>
      </c>
      <c r="AF21" s="16" t="e">
        <f t="shared" si="9"/>
        <v>#DIV/0!</v>
      </c>
      <c r="AG21" s="16" t="e">
        <f t="shared" si="10"/>
        <v>#DIV/0!</v>
      </c>
      <c r="AH21" s="16" t="e">
        <f t="shared" si="11"/>
        <v>#DIV/0!</v>
      </c>
      <c r="AI21" s="16" t="e">
        <f t="shared" si="12"/>
        <v>#DIV/0!</v>
      </c>
      <c r="AJ21" s="16" t="e">
        <f t="shared" si="13"/>
        <v>#DIV/0!</v>
      </c>
      <c r="AK21" s="16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23">
        <v>68</v>
      </c>
      <c r="J22" s="21">
        <v>66</v>
      </c>
      <c r="K22" s="23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0.99</v>
      </c>
      <c r="W22" s="16" t="e">
        <f t="shared" si="0"/>
        <v>#DIV/0!</v>
      </c>
      <c r="X22" s="16" t="e">
        <f t="shared" si="1"/>
        <v>#DIV/0!</v>
      </c>
      <c r="Y22" s="16" t="e">
        <f t="shared" si="2"/>
        <v>#DIV/0!</v>
      </c>
      <c r="Z22" s="16" t="e">
        <f t="shared" si="3"/>
        <v>#DIV/0!</v>
      </c>
      <c r="AA22" s="16" t="e">
        <f t="shared" si="4"/>
        <v>#DIV/0!</v>
      </c>
      <c r="AB22" s="16" t="e">
        <f t="shared" si="5"/>
        <v>#DIV/0!</v>
      </c>
      <c r="AC22" s="16" t="e">
        <f t="shared" si="6"/>
        <v>#DIV/0!</v>
      </c>
      <c r="AD22" s="16" t="e">
        <f t="shared" si="7"/>
        <v>#DIV/0!</v>
      </c>
      <c r="AE22" s="16" t="e">
        <f t="shared" si="8"/>
        <v>#DIV/0!</v>
      </c>
      <c r="AF22" s="16" t="e">
        <f t="shared" si="9"/>
        <v>#DIV/0!</v>
      </c>
      <c r="AG22" s="16" t="e">
        <f t="shared" si="10"/>
        <v>#DIV/0!</v>
      </c>
      <c r="AH22" s="16" t="e">
        <f t="shared" si="11"/>
        <v>#DIV/0!</v>
      </c>
      <c r="AI22" s="16" t="e">
        <f t="shared" si="12"/>
        <v>#DIV/0!</v>
      </c>
      <c r="AJ22" s="16" t="e">
        <f t="shared" si="13"/>
        <v>#DIV/0!</v>
      </c>
      <c r="AK22" s="16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23">
        <v>66</v>
      </c>
      <c r="J23" s="21">
        <v>65</v>
      </c>
      <c r="K23" s="23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0.98</v>
      </c>
      <c r="W23" s="16" t="e">
        <f t="shared" si="0"/>
        <v>#DIV/0!</v>
      </c>
      <c r="X23" s="16" t="e">
        <f t="shared" si="1"/>
        <v>#DIV/0!</v>
      </c>
      <c r="Y23" s="16" t="e">
        <f t="shared" si="2"/>
        <v>#DIV/0!</v>
      </c>
      <c r="Z23" s="16" t="e">
        <f t="shared" si="3"/>
        <v>#DIV/0!</v>
      </c>
      <c r="AA23" s="16" t="e">
        <f t="shared" si="4"/>
        <v>#DIV/0!</v>
      </c>
      <c r="AB23" s="16" t="e">
        <f t="shared" si="5"/>
        <v>#DIV/0!</v>
      </c>
      <c r="AC23" s="16" t="e">
        <f t="shared" si="6"/>
        <v>#DIV/0!</v>
      </c>
      <c r="AD23" s="16" t="e">
        <f t="shared" si="7"/>
        <v>#DIV/0!</v>
      </c>
      <c r="AE23" s="16" t="e">
        <f t="shared" si="8"/>
        <v>#DIV/0!</v>
      </c>
      <c r="AF23" s="16" t="e">
        <f t="shared" si="9"/>
        <v>#DIV/0!</v>
      </c>
      <c r="AG23" s="16" t="e">
        <f t="shared" si="10"/>
        <v>#DIV/0!</v>
      </c>
      <c r="AH23" s="16" t="e">
        <f t="shared" si="11"/>
        <v>#DIV/0!</v>
      </c>
      <c r="AI23" s="16" t="e">
        <f t="shared" si="12"/>
        <v>#DIV/0!</v>
      </c>
      <c r="AJ23" s="16" t="e">
        <f t="shared" si="13"/>
        <v>#DIV/0!</v>
      </c>
      <c r="AK23" s="16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23">
        <v>65</v>
      </c>
      <c r="J24" s="21">
        <v>63</v>
      </c>
      <c r="K24" s="23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0.97</v>
      </c>
      <c r="W24" s="16" t="e">
        <f t="shared" si="0"/>
        <v>#DIV/0!</v>
      </c>
      <c r="X24" s="16" t="e">
        <f t="shared" si="1"/>
        <v>#DIV/0!</v>
      </c>
      <c r="Y24" s="16" t="e">
        <f t="shared" si="2"/>
        <v>#DIV/0!</v>
      </c>
      <c r="Z24" s="16" t="e">
        <f t="shared" si="3"/>
        <v>#DIV/0!</v>
      </c>
      <c r="AA24" s="16" t="e">
        <f t="shared" si="4"/>
        <v>#DIV/0!</v>
      </c>
      <c r="AB24" s="16" t="e">
        <f t="shared" si="5"/>
        <v>#DIV/0!</v>
      </c>
      <c r="AC24" s="16" t="e">
        <f t="shared" si="6"/>
        <v>#DIV/0!</v>
      </c>
      <c r="AD24" s="16" t="e">
        <f t="shared" si="7"/>
        <v>#DIV/0!</v>
      </c>
      <c r="AE24" s="16" t="e">
        <f t="shared" si="8"/>
        <v>#DIV/0!</v>
      </c>
      <c r="AF24" s="16" t="e">
        <f t="shared" si="9"/>
        <v>#DIV/0!</v>
      </c>
      <c r="AG24" s="16" t="e">
        <f t="shared" si="10"/>
        <v>#DIV/0!</v>
      </c>
      <c r="AH24" s="16" t="e">
        <f t="shared" si="11"/>
        <v>#DIV/0!</v>
      </c>
      <c r="AI24" s="16" t="e">
        <f t="shared" si="12"/>
        <v>#DIV/0!</v>
      </c>
      <c r="AJ24" s="16" t="e">
        <f t="shared" si="13"/>
        <v>#DIV/0!</v>
      </c>
      <c r="AK24" s="16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25">
        <v>64</v>
      </c>
      <c r="J25" s="24">
        <v>62</v>
      </c>
      <c r="K25" s="25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0.96</v>
      </c>
      <c r="W25" s="16" t="e">
        <f t="shared" si="0"/>
        <v>#DIV/0!</v>
      </c>
      <c r="X25" s="16" t="e">
        <f t="shared" si="1"/>
        <v>#DIV/0!</v>
      </c>
      <c r="Y25" s="16" t="e">
        <f t="shared" si="2"/>
        <v>#DIV/0!</v>
      </c>
      <c r="Z25" s="16" t="e">
        <f t="shared" si="3"/>
        <v>#DIV/0!</v>
      </c>
      <c r="AA25" s="16" t="e">
        <f t="shared" si="4"/>
        <v>#DIV/0!</v>
      </c>
      <c r="AB25" s="16" t="e">
        <f t="shared" si="5"/>
        <v>#DIV/0!</v>
      </c>
      <c r="AC25" s="16" t="e">
        <f t="shared" si="6"/>
        <v>#DIV/0!</v>
      </c>
      <c r="AD25" s="16" t="e">
        <f t="shared" si="7"/>
        <v>#DIV/0!</v>
      </c>
      <c r="AE25" s="16" t="e">
        <f t="shared" si="8"/>
        <v>#DIV/0!</v>
      </c>
      <c r="AF25" s="16" t="e">
        <f t="shared" si="9"/>
        <v>#DIV/0!</v>
      </c>
      <c r="AG25" s="16" t="e">
        <f t="shared" si="10"/>
        <v>#DIV/0!</v>
      </c>
      <c r="AH25" s="16" t="e">
        <f t="shared" si="11"/>
        <v>#DIV/0!</v>
      </c>
      <c r="AI25" s="16" t="e">
        <f t="shared" si="12"/>
        <v>#DIV/0!</v>
      </c>
      <c r="AJ25" s="16" t="e">
        <f t="shared" si="13"/>
        <v>#DIV/0!</v>
      </c>
      <c r="AK25" s="16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0.95</v>
      </c>
      <c r="W26" s="16" t="e">
        <f t="shared" si="0"/>
        <v>#DIV/0!</v>
      </c>
      <c r="X26" s="16" t="e">
        <f t="shared" si="1"/>
        <v>#DIV/0!</v>
      </c>
      <c r="Y26" s="16" t="e">
        <f t="shared" si="2"/>
        <v>#DIV/0!</v>
      </c>
      <c r="Z26" s="16" t="e">
        <f t="shared" si="3"/>
        <v>#DIV/0!</v>
      </c>
      <c r="AA26" s="16" t="e">
        <f t="shared" si="4"/>
        <v>#DIV/0!</v>
      </c>
      <c r="AB26" s="16" t="e">
        <f t="shared" si="5"/>
        <v>#DIV/0!</v>
      </c>
      <c r="AC26" s="16" t="e">
        <f t="shared" si="6"/>
        <v>#DIV/0!</v>
      </c>
      <c r="AD26" s="16" t="e">
        <f t="shared" si="7"/>
        <v>#DIV/0!</v>
      </c>
      <c r="AE26" s="16" t="e">
        <f t="shared" si="8"/>
        <v>#DIV/0!</v>
      </c>
      <c r="AF26" s="16" t="e">
        <f t="shared" si="9"/>
        <v>#DIV/0!</v>
      </c>
      <c r="AG26" s="16" t="e">
        <f t="shared" si="10"/>
        <v>#DIV/0!</v>
      </c>
      <c r="AH26" s="16" t="e">
        <f t="shared" si="11"/>
        <v>#DIV/0!</v>
      </c>
      <c r="AI26" s="16" t="e">
        <f t="shared" si="12"/>
        <v>#DIV/0!</v>
      </c>
      <c r="AJ26" s="16" t="e">
        <f t="shared" si="13"/>
        <v>#DIV/0!</v>
      </c>
      <c r="AK26" s="16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0.94</v>
      </c>
      <c r="W27" s="16" t="e">
        <f t="shared" si="0"/>
        <v>#DIV/0!</v>
      </c>
      <c r="X27" s="16" t="e">
        <f t="shared" si="1"/>
        <v>#DIV/0!</v>
      </c>
      <c r="Y27" s="16" t="e">
        <f t="shared" si="2"/>
        <v>#DIV/0!</v>
      </c>
      <c r="Z27" s="16" t="e">
        <f t="shared" si="3"/>
        <v>#DIV/0!</v>
      </c>
      <c r="AA27" s="16" t="e">
        <f t="shared" si="4"/>
        <v>#DIV/0!</v>
      </c>
      <c r="AB27" s="16" t="e">
        <f t="shared" si="5"/>
        <v>#DIV/0!</v>
      </c>
      <c r="AC27" s="16" t="e">
        <f t="shared" si="6"/>
        <v>#DIV/0!</v>
      </c>
      <c r="AD27" s="16" t="e">
        <f t="shared" si="7"/>
        <v>#DIV/0!</v>
      </c>
      <c r="AE27" s="16" t="e">
        <f t="shared" si="8"/>
        <v>#DIV/0!</v>
      </c>
      <c r="AF27" s="16" t="e">
        <f t="shared" si="9"/>
        <v>#DIV/0!</v>
      </c>
      <c r="AG27" s="16" t="e">
        <f t="shared" si="10"/>
        <v>#DIV/0!</v>
      </c>
      <c r="AH27" s="16" t="e">
        <f t="shared" si="11"/>
        <v>#DIV/0!</v>
      </c>
      <c r="AI27" s="16" t="e">
        <f t="shared" si="12"/>
        <v>#DIV/0!</v>
      </c>
      <c r="AJ27" s="16" t="e">
        <f t="shared" si="13"/>
        <v>#DIV/0!</v>
      </c>
      <c r="AK27" s="16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0.93</v>
      </c>
      <c r="W28" s="16" t="e">
        <f t="shared" si="0"/>
        <v>#DIV/0!</v>
      </c>
      <c r="X28" s="16" t="e">
        <f t="shared" si="1"/>
        <v>#DIV/0!</v>
      </c>
      <c r="Y28" s="16" t="e">
        <f t="shared" si="2"/>
        <v>#DIV/0!</v>
      </c>
      <c r="Z28" s="16" t="e">
        <f t="shared" si="3"/>
        <v>#DIV/0!</v>
      </c>
      <c r="AA28" s="16" t="e">
        <f t="shared" si="4"/>
        <v>#DIV/0!</v>
      </c>
      <c r="AB28" s="16" t="e">
        <f t="shared" si="5"/>
        <v>#DIV/0!</v>
      </c>
      <c r="AC28" s="16" t="e">
        <f t="shared" si="6"/>
        <v>#DIV/0!</v>
      </c>
      <c r="AD28" s="16" t="e">
        <f t="shared" si="7"/>
        <v>#DIV/0!</v>
      </c>
      <c r="AE28" s="16" t="e">
        <f t="shared" si="8"/>
        <v>#DIV/0!</v>
      </c>
      <c r="AF28" s="16" t="e">
        <f t="shared" si="9"/>
        <v>#DIV/0!</v>
      </c>
      <c r="AG28" s="16" t="e">
        <f t="shared" si="10"/>
        <v>#DIV/0!</v>
      </c>
      <c r="AH28" s="16" t="e">
        <f t="shared" si="11"/>
        <v>#DIV/0!</v>
      </c>
      <c r="AI28" s="16" t="e">
        <f t="shared" si="12"/>
        <v>#DIV/0!</v>
      </c>
      <c r="AJ28" s="16" t="e">
        <f t="shared" si="13"/>
        <v>#DIV/0!</v>
      </c>
      <c r="AK28" s="16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0.92</v>
      </c>
      <c r="W29" s="16" t="e">
        <f t="shared" si="0"/>
        <v>#DIV/0!</v>
      </c>
      <c r="X29" s="16" t="e">
        <f t="shared" si="1"/>
        <v>#DIV/0!</v>
      </c>
      <c r="Y29" s="16" t="e">
        <f t="shared" si="2"/>
        <v>#DIV/0!</v>
      </c>
      <c r="Z29" s="16" t="e">
        <f t="shared" si="3"/>
        <v>#DIV/0!</v>
      </c>
      <c r="AA29" s="16" t="e">
        <f t="shared" si="4"/>
        <v>#DIV/0!</v>
      </c>
      <c r="AB29" s="16" t="e">
        <f t="shared" si="5"/>
        <v>#DIV/0!</v>
      </c>
      <c r="AC29" s="16" t="e">
        <f t="shared" si="6"/>
        <v>#DIV/0!</v>
      </c>
      <c r="AD29" s="16" t="e">
        <f t="shared" si="7"/>
        <v>#DIV/0!</v>
      </c>
      <c r="AE29" s="16" t="e">
        <f t="shared" si="8"/>
        <v>#DIV/0!</v>
      </c>
      <c r="AF29" s="16" t="e">
        <f t="shared" si="9"/>
        <v>#DIV/0!</v>
      </c>
      <c r="AG29" s="16" t="e">
        <f t="shared" si="10"/>
        <v>#DIV/0!</v>
      </c>
      <c r="AH29" s="16" t="e">
        <f t="shared" si="11"/>
        <v>#DIV/0!</v>
      </c>
      <c r="AI29" s="16" t="e">
        <f t="shared" si="12"/>
        <v>#DIV/0!</v>
      </c>
      <c r="AJ29" s="16" t="e">
        <f t="shared" si="13"/>
        <v>#DIV/0!</v>
      </c>
      <c r="AK29" s="16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0.91</v>
      </c>
      <c r="W30" s="16" t="e">
        <f t="shared" si="0"/>
        <v>#DIV/0!</v>
      </c>
      <c r="X30" s="16" t="e">
        <f t="shared" si="1"/>
        <v>#DIV/0!</v>
      </c>
      <c r="Y30" s="16" t="e">
        <f t="shared" si="2"/>
        <v>#DIV/0!</v>
      </c>
      <c r="Z30" s="16" t="e">
        <f t="shared" si="3"/>
        <v>#DIV/0!</v>
      </c>
      <c r="AA30" s="16" t="e">
        <f t="shared" si="4"/>
        <v>#DIV/0!</v>
      </c>
      <c r="AB30" s="16" t="e">
        <f t="shared" si="5"/>
        <v>#DIV/0!</v>
      </c>
      <c r="AC30" s="16" t="e">
        <f t="shared" si="6"/>
        <v>#DIV/0!</v>
      </c>
      <c r="AD30" s="16" t="e">
        <f t="shared" si="7"/>
        <v>#DIV/0!</v>
      </c>
      <c r="AE30" s="16" t="e">
        <f t="shared" si="8"/>
        <v>#DIV/0!</v>
      </c>
      <c r="AF30" s="16" t="e">
        <f t="shared" si="9"/>
        <v>#DIV/0!</v>
      </c>
      <c r="AG30" s="16" t="e">
        <f t="shared" si="10"/>
        <v>#DIV/0!</v>
      </c>
      <c r="AH30" s="16" t="e">
        <f t="shared" si="11"/>
        <v>#DIV/0!</v>
      </c>
      <c r="AI30" s="16" t="e">
        <f t="shared" si="12"/>
        <v>#DIV/0!</v>
      </c>
      <c r="AJ30" s="16" t="e">
        <f t="shared" si="13"/>
        <v>#DIV/0!</v>
      </c>
      <c r="AK30" s="16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0.9</v>
      </c>
      <c r="W31" s="16" t="e">
        <f t="shared" si="0"/>
        <v>#DIV/0!</v>
      </c>
      <c r="X31" s="16" t="e">
        <f t="shared" si="1"/>
        <v>#DIV/0!</v>
      </c>
      <c r="Y31" s="16" t="e">
        <f t="shared" si="2"/>
        <v>#DIV/0!</v>
      </c>
      <c r="Z31" s="16" t="e">
        <f t="shared" si="3"/>
        <v>#DIV/0!</v>
      </c>
      <c r="AA31" s="16" t="e">
        <f t="shared" si="4"/>
        <v>#DIV/0!</v>
      </c>
      <c r="AB31" s="16" t="e">
        <f t="shared" si="5"/>
        <v>#DIV/0!</v>
      </c>
      <c r="AC31" s="16" t="e">
        <f t="shared" si="6"/>
        <v>#DIV/0!</v>
      </c>
      <c r="AD31" s="16" t="e">
        <f t="shared" si="7"/>
        <v>#DIV/0!</v>
      </c>
      <c r="AE31" s="16" t="e">
        <f t="shared" si="8"/>
        <v>#DIV/0!</v>
      </c>
      <c r="AF31" s="16" t="e">
        <f t="shared" si="9"/>
        <v>#DIV/0!</v>
      </c>
      <c r="AG31" s="16" t="e">
        <f t="shared" si="10"/>
        <v>#DIV/0!</v>
      </c>
      <c r="AH31" s="16" t="e">
        <f t="shared" si="11"/>
        <v>#DIV/0!</v>
      </c>
      <c r="AI31" s="16" t="e">
        <f t="shared" si="12"/>
        <v>#DIV/0!</v>
      </c>
      <c r="AJ31" s="16" t="e">
        <f t="shared" si="13"/>
        <v>#DIV/0!</v>
      </c>
      <c r="AK31" s="16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23">
        <v>55</v>
      </c>
      <c r="J32" s="21">
        <v>54</v>
      </c>
      <c r="K32" s="23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0.89</v>
      </c>
      <c r="W32" s="16" t="e">
        <f t="shared" si="0"/>
        <v>#DIV/0!</v>
      </c>
      <c r="X32" s="16" t="e">
        <f t="shared" si="1"/>
        <v>#DIV/0!</v>
      </c>
      <c r="Y32" s="16" t="e">
        <f t="shared" si="2"/>
        <v>#DIV/0!</v>
      </c>
      <c r="Z32" s="16" t="e">
        <f t="shared" si="3"/>
        <v>#DIV/0!</v>
      </c>
      <c r="AA32" s="16" t="e">
        <f t="shared" si="4"/>
        <v>#DIV/0!</v>
      </c>
      <c r="AB32" s="16" t="e">
        <f t="shared" si="5"/>
        <v>#DIV/0!</v>
      </c>
      <c r="AC32" s="16" t="e">
        <f t="shared" si="6"/>
        <v>#DIV/0!</v>
      </c>
      <c r="AD32" s="16" t="e">
        <f t="shared" si="7"/>
        <v>#DIV/0!</v>
      </c>
      <c r="AE32" s="16" t="e">
        <f t="shared" si="8"/>
        <v>#DIV/0!</v>
      </c>
      <c r="AF32" s="16" t="e">
        <f t="shared" si="9"/>
        <v>#DIV/0!</v>
      </c>
      <c r="AG32" s="16" t="e">
        <f t="shared" si="10"/>
        <v>#DIV/0!</v>
      </c>
      <c r="AH32" s="16" t="e">
        <f t="shared" si="11"/>
        <v>#DIV/0!</v>
      </c>
      <c r="AI32" s="16" t="e">
        <f t="shared" si="12"/>
        <v>#DIV/0!</v>
      </c>
      <c r="AJ32" s="16" t="e">
        <f t="shared" si="13"/>
        <v>#DIV/0!</v>
      </c>
      <c r="AK32" s="16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23">
        <v>54</v>
      </c>
      <c r="J33" s="21">
        <v>52</v>
      </c>
      <c r="K33" s="23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0.88</v>
      </c>
      <c r="W33" s="16" t="e">
        <f t="shared" si="0"/>
        <v>#DIV/0!</v>
      </c>
      <c r="X33" s="16" t="e">
        <f t="shared" si="1"/>
        <v>#DIV/0!</v>
      </c>
      <c r="Y33" s="16" t="e">
        <f t="shared" si="2"/>
        <v>#DIV/0!</v>
      </c>
      <c r="Z33" s="16" t="e">
        <f t="shared" si="3"/>
        <v>#DIV/0!</v>
      </c>
      <c r="AA33" s="16" t="e">
        <f t="shared" si="4"/>
        <v>#DIV/0!</v>
      </c>
      <c r="AB33" s="16" t="e">
        <f t="shared" si="5"/>
        <v>#DIV/0!</v>
      </c>
      <c r="AC33" s="16" t="e">
        <f t="shared" si="6"/>
        <v>#DIV/0!</v>
      </c>
      <c r="AD33" s="16" t="e">
        <f t="shared" si="7"/>
        <v>#DIV/0!</v>
      </c>
      <c r="AE33" s="16" t="e">
        <f t="shared" si="8"/>
        <v>#DIV/0!</v>
      </c>
      <c r="AF33" s="16" t="e">
        <f t="shared" si="9"/>
        <v>#DIV/0!</v>
      </c>
      <c r="AG33" s="16" t="e">
        <f t="shared" si="10"/>
        <v>#DIV/0!</v>
      </c>
      <c r="AH33" s="16" t="e">
        <f t="shared" si="11"/>
        <v>#DIV/0!</v>
      </c>
      <c r="AI33" s="16" t="e">
        <f t="shared" si="12"/>
        <v>#DIV/0!</v>
      </c>
      <c r="AJ33" s="16" t="e">
        <f t="shared" si="13"/>
        <v>#DIV/0!</v>
      </c>
      <c r="AK33" s="16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23">
        <v>53</v>
      </c>
      <c r="J34" s="21">
        <v>51</v>
      </c>
      <c r="K34" s="23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0.87</v>
      </c>
      <c r="W34" s="16" t="e">
        <f t="shared" si="0"/>
        <v>#DIV/0!</v>
      </c>
      <c r="X34" s="16" t="e">
        <f t="shared" si="1"/>
        <v>#DIV/0!</v>
      </c>
      <c r="Y34" s="16" t="e">
        <f t="shared" si="2"/>
        <v>#DIV/0!</v>
      </c>
      <c r="Z34" s="16" t="e">
        <f t="shared" si="3"/>
        <v>#DIV/0!</v>
      </c>
      <c r="AA34" s="16" t="e">
        <f t="shared" si="4"/>
        <v>#DIV/0!</v>
      </c>
      <c r="AB34" s="16" t="e">
        <f t="shared" si="5"/>
        <v>#DIV/0!</v>
      </c>
      <c r="AC34" s="16" t="e">
        <f t="shared" si="6"/>
        <v>#DIV/0!</v>
      </c>
      <c r="AD34" s="16" t="e">
        <f t="shared" si="7"/>
        <v>#DIV/0!</v>
      </c>
      <c r="AE34" s="16" t="e">
        <f t="shared" si="8"/>
        <v>#DIV/0!</v>
      </c>
      <c r="AF34" s="16" t="e">
        <f t="shared" si="9"/>
        <v>#DIV/0!</v>
      </c>
      <c r="AG34" s="16" t="e">
        <f t="shared" si="10"/>
        <v>#DIV/0!</v>
      </c>
      <c r="AH34" s="16" t="e">
        <f t="shared" si="11"/>
        <v>#DIV/0!</v>
      </c>
      <c r="AI34" s="16" t="e">
        <f t="shared" si="12"/>
        <v>#DIV/0!</v>
      </c>
      <c r="AJ34" s="16" t="e">
        <f t="shared" si="13"/>
        <v>#DIV/0!</v>
      </c>
      <c r="AK34" s="16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23">
        <v>52</v>
      </c>
      <c r="J35" s="21">
        <v>50</v>
      </c>
      <c r="K35" s="23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0.86</v>
      </c>
      <c r="W35" s="16" t="e">
        <f t="shared" si="0"/>
        <v>#DIV/0!</v>
      </c>
      <c r="X35" s="16" t="e">
        <f t="shared" si="1"/>
        <v>#DIV/0!</v>
      </c>
      <c r="Y35" s="16" t="e">
        <f t="shared" si="2"/>
        <v>#DIV/0!</v>
      </c>
      <c r="Z35" s="16" t="e">
        <f t="shared" si="3"/>
        <v>#DIV/0!</v>
      </c>
      <c r="AA35" s="16" t="e">
        <f t="shared" si="4"/>
        <v>#DIV/0!</v>
      </c>
      <c r="AB35" s="16" t="e">
        <f t="shared" si="5"/>
        <v>#DIV/0!</v>
      </c>
      <c r="AC35" s="16" t="e">
        <f t="shared" si="6"/>
        <v>#DIV/0!</v>
      </c>
      <c r="AD35" s="16" t="e">
        <f t="shared" si="7"/>
        <v>#DIV/0!</v>
      </c>
      <c r="AE35" s="16" t="e">
        <f t="shared" si="8"/>
        <v>#DIV/0!</v>
      </c>
      <c r="AF35" s="16" t="e">
        <f t="shared" si="9"/>
        <v>#DIV/0!</v>
      </c>
      <c r="AG35" s="16" t="e">
        <f t="shared" si="10"/>
        <v>#DIV/0!</v>
      </c>
      <c r="AH35" s="16" t="e">
        <f t="shared" si="11"/>
        <v>#DIV/0!</v>
      </c>
      <c r="AI35" s="16" t="e">
        <f t="shared" si="12"/>
        <v>#DIV/0!</v>
      </c>
      <c r="AJ35" s="16" t="e">
        <f t="shared" si="13"/>
        <v>#DIV/0!</v>
      </c>
      <c r="AK35" s="16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25">
        <v>51</v>
      </c>
      <c r="J36" s="24">
        <v>49</v>
      </c>
      <c r="K36" s="25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0.85</v>
      </c>
      <c r="W36" s="16" t="e">
        <f t="shared" si="0"/>
        <v>#DIV/0!</v>
      </c>
      <c r="X36" s="16" t="e">
        <f t="shared" si="1"/>
        <v>#DIV/0!</v>
      </c>
      <c r="Y36" s="16" t="e">
        <f t="shared" si="2"/>
        <v>#DIV/0!</v>
      </c>
      <c r="Z36" s="16" t="e">
        <f t="shared" si="3"/>
        <v>#DIV/0!</v>
      </c>
      <c r="AA36" s="16" t="e">
        <f t="shared" si="4"/>
        <v>#DIV/0!</v>
      </c>
      <c r="AB36" s="16" t="e">
        <f t="shared" si="5"/>
        <v>#DIV/0!</v>
      </c>
      <c r="AC36" s="16" t="e">
        <f t="shared" si="6"/>
        <v>#DIV/0!</v>
      </c>
      <c r="AD36" s="16" t="e">
        <f t="shared" si="7"/>
        <v>#DIV/0!</v>
      </c>
      <c r="AE36" s="16" t="e">
        <f t="shared" si="8"/>
        <v>#DIV/0!</v>
      </c>
      <c r="AF36" s="16" t="e">
        <f t="shared" si="9"/>
        <v>#DIV/0!</v>
      </c>
      <c r="AG36" s="16" t="e">
        <f t="shared" si="10"/>
        <v>#DIV/0!</v>
      </c>
      <c r="AH36" s="16" t="e">
        <f t="shared" si="11"/>
        <v>#DIV/0!</v>
      </c>
      <c r="AI36" s="16" t="e">
        <f t="shared" si="12"/>
        <v>#DIV/0!</v>
      </c>
      <c r="AJ36" s="16" t="e">
        <f t="shared" si="13"/>
        <v>#DIV/0!</v>
      </c>
      <c r="AK36" s="16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0.84</v>
      </c>
      <c r="W37" s="16" t="e">
        <f t="shared" si="0"/>
        <v>#DIV/0!</v>
      </c>
      <c r="X37" s="16" t="e">
        <f t="shared" si="1"/>
        <v>#DIV/0!</v>
      </c>
      <c r="Y37" s="16" t="e">
        <f t="shared" si="2"/>
        <v>#DIV/0!</v>
      </c>
      <c r="Z37" s="16" t="e">
        <f t="shared" si="3"/>
        <v>#DIV/0!</v>
      </c>
      <c r="AA37" s="16" t="e">
        <f t="shared" si="4"/>
        <v>#DIV/0!</v>
      </c>
      <c r="AB37" s="16" t="e">
        <f t="shared" si="5"/>
        <v>#DIV/0!</v>
      </c>
      <c r="AC37" s="16" t="e">
        <f t="shared" si="6"/>
        <v>#DIV/0!</v>
      </c>
      <c r="AD37" s="16" t="e">
        <f t="shared" si="7"/>
        <v>#DIV/0!</v>
      </c>
      <c r="AE37" s="16" t="e">
        <f t="shared" si="8"/>
        <v>#DIV/0!</v>
      </c>
      <c r="AF37" s="16" t="e">
        <f t="shared" si="9"/>
        <v>#DIV/0!</v>
      </c>
      <c r="AG37" s="16" t="e">
        <f t="shared" si="10"/>
        <v>#DIV/0!</v>
      </c>
      <c r="AH37" s="16" t="e">
        <f t="shared" si="11"/>
        <v>#DIV/0!</v>
      </c>
      <c r="AI37" s="16" t="e">
        <f t="shared" si="12"/>
        <v>#DIV/0!</v>
      </c>
      <c r="AJ37" s="16" t="e">
        <f t="shared" si="13"/>
        <v>#DIV/0!</v>
      </c>
      <c r="AK37" s="16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23">
        <v>48</v>
      </c>
      <c r="J38" s="21">
        <v>47</v>
      </c>
      <c r="K38" s="23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0.83</v>
      </c>
      <c r="W38" s="16" t="e">
        <f t="shared" si="0"/>
        <v>#DIV/0!</v>
      </c>
      <c r="X38" s="16" t="e">
        <f t="shared" si="1"/>
        <v>#DIV/0!</v>
      </c>
      <c r="Y38" s="16" t="e">
        <f t="shared" si="2"/>
        <v>#DIV/0!</v>
      </c>
      <c r="Z38" s="16" t="e">
        <f t="shared" si="3"/>
        <v>#DIV/0!</v>
      </c>
      <c r="AA38" s="16" t="e">
        <f t="shared" si="4"/>
        <v>#DIV/0!</v>
      </c>
      <c r="AB38" s="16" t="e">
        <f t="shared" si="5"/>
        <v>#DIV/0!</v>
      </c>
      <c r="AC38" s="16" t="e">
        <f t="shared" si="6"/>
        <v>#DIV/0!</v>
      </c>
      <c r="AD38" s="16" t="e">
        <f t="shared" si="7"/>
        <v>#DIV/0!</v>
      </c>
      <c r="AE38" s="16" t="e">
        <f t="shared" si="8"/>
        <v>#DIV/0!</v>
      </c>
      <c r="AF38" s="16" t="e">
        <f t="shared" si="9"/>
        <v>#DIV/0!</v>
      </c>
      <c r="AG38" s="16" t="e">
        <f t="shared" si="10"/>
        <v>#DIV/0!</v>
      </c>
      <c r="AH38" s="16" t="e">
        <f t="shared" si="11"/>
        <v>#DIV/0!</v>
      </c>
      <c r="AI38" s="16" t="e">
        <f t="shared" si="12"/>
        <v>#DIV/0!</v>
      </c>
      <c r="AJ38" s="16" t="e">
        <f t="shared" si="13"/>
        <v>#DIV/0!</v>
      </c>
      <c r="AK38" s="16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23">
        <v>47</v>
      </c>
      <c r="J39" s="21">
        <v>46</v>
      </c>
      <c r="K39" s="23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0.82</v>
      </c>
      <c r="W39" s="16" t="e">
        <f t="shared" si="0"/>
        <v>#DIV/0!</v>
      </c>
      <c r="X39" s="16" t="e">
        <f t="shared" si="1"/>
        <v>#DIV/0!</v>
      </c>
      <c r="Y39" s="16" t="e">
        <f t="shared" si="2"/>
        <v>#DIV/0!</v>
      </c>
      <c r="Z39" s="16" t="e">
        <f t="shared" si="3"/>
        <v>#DIV/0!</v>
      </c>
      <c r="AA39" s="16" t="e">
        <f t="shared" si="4"/>
        <v>#DIV/0!</v>
      </c>
      <c r="AB39" s="16" t="e">
        <f t="shared" si="5"/>
        <v>#DIV/0!</v>
      </c>
      <c r="AC39" s="16" t="e">
        <f t="shared" si="6"/>
        <v>#DIV/0!</v>
      </c>
      <c r="AD39" s="16" t="e">
        <f t="shared" si="7"/>
        <v>#DIV/0!</v>
      </c>
      <c r="AE39" s="16" t="e">
        <f t="shared" si="8"/>
        <v>#DIV/0!</v>
      </c>
      <c r="AF39" s="16" t="e">
        <f t="shared" si="9"/>
        <v>#DIV/0!</v>
      </c>
      <c r="AG39" s="16" t="e">
        <f t="shared" si="10"/>
        <v>#DIV/0!</v>
      </c>
      <c r="AH39" s="16" t="e">
        <f t="shared" si="11"/>
        <v>#DIV/0!</v>
      </c>
      <c r="AI39" s="16" t="e">
        <f t="shared" si="12"/>
        <v>#DIV/0!</v>
      </c>
      <c r="AJ39" s="16" t="e">
        <f t="shared" si="13"/>
        <v>#DIV/0!</v>
      </c>
      <c r="AK39" s="16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23">
        <v>46</v>
      </c>
      <c r="J40" s="21">
        <v>45</v>
      </c>
      <c r="K40" s="23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0.81</v>
      </c>
      <c r="W40" s="16" t="e">
        <f t="shared" si="0"/>
        <v>#DIV/0!</v>
      </c>
      <c r="X40" s="16" t="e">
        <f t="shared" si="1"/>
        <v>#DIV/0!</v>
      </c>
      <c r="Y40" s="16" t="e">
        <f t="shared" si="2"/>
        <v>#DIV/0!</v>
      </c>
      <c r="Z40" s="16" t="e">
        <f t="shared" si="3"/>
        <v>#DIV/0!</v>
      </c>
      <c r="AA40" s="16" t="e">
        <f t="shared" si="4"/>
        <v>#DIV/0!</v>
      </c>
      <c r="AB40" s="16" t="e">
        <f t="shared" si="5"/>
        <v>#DIV/0!</v>
      </c>
      <c r="AC40" s="16" t="e">
        <f t="shared" si="6"/>
        <v>#DIV/0!</v>
      </c>
      <c r="AD40" s="16" t="e">
        <f t="shared" si="7"/>
        <v>#DIV/0!</v>
      </c>
      <c r="AE40" s="16" t="e">
        <f t="shared" si="8"/>
        <v>#DIV/0!</v>
      </c>
      <c r="AF40" s="16" t="e">
        <f t="shared" si="9"/>
        <v>#DIV/0!</v>
      </c>
      <c r="AG40" s="16" t="e">
        <f t="shared" si="10"/>
        <v>#DIV/0!</v>
      </c>
      <c r="AH40" s="16" t="e">
        <f t="shared" si="11"/>
        <v>#DIV/0!</v>
      </c>
      <c r="AI40" s="16" t="e">
        <f t="shared" si="12"/>
        <v>#DIV/0!</v>
      </c>
      <c r="AJ40" s="16" t="e">
        <f t="shared" si="13"/>
        <v>#DIV/0!</v>
      </c>
      <c r="AK40" s="16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25">
        <v>45</v>
      </c>
      <c r="J41" s="24">
        <v>43</v>
      </c>
      <c r="K41" s="25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0.8</v>
      </c>
      <c r="W41" s="16" t="e">
        <f t="shared" si="0"/>
        <v>#DIV/0!</v>
      </c>
      <c r="X41" s="16" t="e">
        <f t="shared" si="1"/>
        <v>#DIV/0!</v>
      </c>
      <c r="Y41" s="16" t="e">
        <f t="shared" si="2"/>
        <v>#DIV/0!</v>
      </c>
      <c r="Z41" s="16" t="e">
        <f t="shared" si="3"/>
        <v>#DIV/0!</v>
      </c>
      <c r="AA41" s="16" t="e">
        <f t="shared" si="4"/>
        <v>#DIV/0!</v>
      </c>
      <c r="AB41" s="16" t="e">
        <f t="shared" si="5"/>
        <v>#DIV/0!</v>
      </c>
      <c r="AC41" s="16" t="e">
        <f t="shared" si="6"/>
        <v>#DIV/0!</v>
      </c>
      <c r="AD41" s="16" t="e">
        <f t="shared" si="7"/>
        <v>#DIV/0!</v>
      </c>
      <c r="AE41" s="16" t="e">
        <f t="shared" si="8"/>
        <v>#DIV/0!</v>
      </c>
      <c r="AF41" s="16" t="e">
        <f t="shared" si="9"/>
        <v>#DIV/0!</v>
      </c>
      <c r="AG41" s="16" t="e">
        <f t="shared" si="10"/>
        <v>#DIV/0!</v>
      </c>
      <c r="AH41" s="16" t="e">
        <f t="shared" si="11"/>
        <v>#DIV/0!</v>
      </c>
      <c r="AI41" s="16" t="e">
        <f t="shared" si="12"/>
        <v>#DIV/0!</v>
      </c>
      <c r="AJ41" s="16" t="e">
        <f t="shared" si="13"/>
        <v>#DIV/0!</v>
      </c>
      <c r="AK41" s="16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0.79</v>
      </c>
      <c r="W42" s="16" t="e">
        <f t="shared" si="0"/>
        <v>#DIV/0!</v>
      </c>
      <c r="X42" s="16" t="e">
        <f t="shared" si="1"/>
        <v>#DIV/0!</v>
      </c>
      <c r="Y42" s="16" t="e">
        <f t="shared" si="2"/>
        <v>#DIV/0!</v>
      </c>
      <c r="Z42" s="16" t="e">
        <f t="shared" si="3"/>
        <v>#DIV/0!</v>
      </c>
      <c r="AA42" s="16" t="e">
        <f t="shared" si="4"/>
        <v>#DIV/0!</v>
      </c>
      <c r="AB42" s="16" t="e">
        <f t="shared" si="5"/>
        <v>#DIV/0!</v>
      </c>
      <c r="AC42" s="16" t="e">
        <f t="shared" si="6"/>
        <v>#DIV/0!</v>
      </c>
      <c r="AD42" s="16" t="e">
        <f t="shared" si="7"/>
        <v>#DIV/0!</v>
      </c>
      <c r="AE42" s="16" t="e">
        <f t="shared" si="8"/>
        <v>#DIV/0!</v>
      </c>
      <c r="AF42" s="16" t="e">
        <f t="shared" si="9"/>
        <v>#DIV/0!</v>
      </c>
      <c r="AG42" s="16" t="e">
        <f t="shared" si="10"/>
        <v>#DIV/0!</v>
      </c>
      <c r="AH42" s="16" t="e">
        <f t="shared" si="11"/>
        <v>#DIV/0!</v>
      </c>
      <c r="AI42" s="16" t="e">
        <f t="shared" si="12"/>
        <v>#DIV/0!</v>
      </c>
      <c r="AJ42" s="16" t="e">
        <f t="shared" si="13"/>
        <v>#DIV/0!</v>
      </c>
      <c r="AK42" s="16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23">
        <v>42</v>
      </c>
      <c r="J43" s="21">
        <v>41</v>
      </c>
      <c r="K43" s="23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0.78</v>
      </c>
      <c r="W43" s="16" t="e">
        <f t="shared" si="0"/>
        <v>#DIV/0!</v>
      </c>
      <c r="X43" s="16" t="e">
        <f t="shared" si="1"/>
        <v>#DIV/0!</v>
      </c>
      <c r="Y43" s="16" t="e">
        <f t="shared" si="2"/>
        <v>#DIV/0!</v>
      </c>
      <c r="Z43" s="16" t="e">
        <f t="shared" si="3"/>
        <v>#DIV/0!</v>
      </c>
      <c r="AA43" s="16" t="e">
        <f t="shared" si="4"/>
        <v>#DIV/0!</v>
      </c>
      <c r="AB43" s="16" t="e">
        <f t="shared" si="5"/>
        <v>#DIV/0!</v>
      </c>
      <c r="AC43" s="16" t="e">
        <f t="shared" si="6"/>
        <v>#DIV/0!</v>
      </c>
      <c r="AD43" s="16" t="e">
        <f t="shared" si="7"/>
        <v>#DIV/0!</v>
      </c>
      <c r="AE43" s="16" t="e">
        <f t="shared" si="8"/>
        <v>#DIV/0!</v>
      </c>
      <c r="AF43" s="16" t="e">
        <f t="shared" si="9"/>
        <v>#DIV/0!</v>
      </c>
      <c r="AG43" s="16" t="e">
        <f t="shared" si="10"/>
        <v>#DIV/0!</v>
      </c>
      <c r="AH43" s="16" t="e">
        <f t="shared" si="11"/>
        <v>#DIV/0!</v>
      </c>
      <c r="AI43" s="16" t="e">
        <f t="shared" si="12"/>
        <v>#DIV/0!</v>
      </c>
      <c r="AJ43" s="16" t="e">
        <f t="shared" si="13"/>
        <v>#DIV/0!</v>
      </c>
      <c r="AK43" s="16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23">
        <v>41</v>
      </c>
      <c r="J44" s="21">
        <v>40</v>
      </c>
      <c r="K44" s="23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0.77</v>
      </c>
      <c r="W44" s="16" t="e">
        <f t="shared" si="0"/>
        <v>#DIV/0!</v>
      </c>
      <c r="X44" s="16" t="e">
        <f t="shared" si="1"/>
        <v>#DIV/0!</v>
      </c>
      <c r="Y44" s="16" t="e">
        <f t="shared" si="2"/>
        <v>#DIV/0!</v>
      </c>
      <c r="Z44" s="16" t="e">
        <f t="shared" si="3"/>
        <v>#DIV/0!</v>
      </c>
      <c r="AA44" s="16" t="e">
        <f t="shared" si="4"/>
        <v>#DIV/0!</v>
      </c>
      <c r="AB44" s="16" t="e">
        <f t="shared" si="5"/>
        <v>#DIV/0!</v>
      </c>
      <c r="AC44" s="16" t="e">
        <f t="shared" si="6"/>
        <v>#DIV/0!</v>
      </c>
      <c r="AD44" s="16" t="e">
        <f t="shared" si="7"/>
        <v>#DIV/0!</v>
      </c>
      <c r="AE44" s="16" t="e">
        <f t="shared" si="8"/>
        <v>#DIV/0!</v>
      </c>
      <c r="AF44" s="16" t="e">
        <f t="shared" si="9"/>
        <v>#DIV/0!</v>
      </c>
      <c r="AG44" s="16" t="e">
        <f t="shared" si="10"/>
        <v>#DIV/0!</v>
      </c>
      <c r="AH44" s="16" t="e">
        <f t="shared" si="11"/>
        <v>#DIV/0!</v>
      </c>
      <c r="AI44" s="16" t="e">
        <f t="shared" si="12"/>
        <v>#DIV/0!</v>
      </c>
      <c r="AJ44" s="16" t="e">
        <f t="shared" si="13"/>
        <v>#DIV/0!</v>
      </c>
      <c r="AK44" s="16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23">
        <v>40</v>
      </c>
      <c r="J45" s="21">
        <v>39</v>
      </c>
      <c r="K45" s="23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0.76</v>
      </c>
      <c r="W45" s="16" t="e">
        <f t="shared" si="0"/>
        <v>#DIV/0!</v>
      </c>
      <c r="X45" s="16" t="e">
        <f t="shared" si="1"/>
        <v>#DIV/0!</v>
      </c>
      <c r="Y45" s="16" t="e">
        <f t="shared" si="2"/>
        <v>#DIV/0!</v>
      </c>
      <c r="Z45" s="16" t="e">
        <f t="shared" si="3"/>
        <v>#DIV/0!</v>
      </c>
      <c r="AA45" s="16" t="e">
        <f t="shared" si="4"/>
        <v>#DIV/0!</v>
      </c>
      <c r="AB45" s="16" t="e">
        <f t="shared" si="5"/>
        <v>#DIV/0!</v>
      </c>
      <c r="AC45" s="16" t="e">
        <f t="shared" si="6"/>
        <v>#DIV/0!</v>
      </c>
      <c r="AD45" s="16" t="e">
        <f t="shared" si="7"/>
        <v>#DIV/0!</v>
      </c>
      <c r="AE45" s="16" t="e">
        <f t="shared" si="8"/>
        <v>#DIV/0!</v>
      </c>
      <c r="AF45" s="16" t="e">
        <f t="shared" si="9"/>
        <v>#DIV/0!</v>
      </c>
      <c r="AG45" s="16" t="e">
        <f t="shared" si="10"/>
        <v>#DIV/0!</v>
      </c>
      <c r="AH45" s="16" t="e">
        <f t="shared" si="11"/>
        <v>#DIV/0!</v>
      </c>
      <c r="AI45" s="16" t="e">
        <f t="shared" si="12"/>
        <v>#DIV/0!</v>
      </c>
      <c r="AJ45" s="16" t="e">
        <f t="shared" si="13"/>
        <v>#DIV/0!</v>
      </c>
      <c r="AK45" s="16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25">
        <v>39</v>
      </c>
      <c r="J46" s="24">
        <v>37</v>
      </c>
      <c r="K46" s="25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0.75</v>
      </c>
      <c r="W46" s="16" t="e">
        <f t="shared" si="0"/>
        <v>#DIV/0!</v>
      </c>
      <c r="X46" s="16" t="e">
        <f t="shared" si="1"/>
        <v>#DIV/0!</v>
      </c>
      <c r="Y46" s="16" t="e">
        <f t="shared" si="2"/>
        <v>#DIV/0!</v>
      </c>
      <c r="Z46" s="16" t="e">
        <f t="shared" si="3"/>
        <v>#DIV/0!</v>
      </c>
      <c r="AA46" s="16" t="e">
        <f t="shared" si="4"/>
        <v>#DIV/0!</v>
      </c>
      <c r="AB46" s="16" t="e">
        <f t="shared" si="5"/>
        <v>#DIV/0!</v>
      </c>
      <c r="AC46" s="16" t="e">
        <f t="shared" si="6"/>
        <v>#DIV/0!</v>
      </c>
      <c r="AD46" s="16" t="e">
        <f t="shared" si="7"/>
        <v>#DIV/0!</v>
      </c>
      <c r="AE46" s="16" t="e">
        <f t="shared" si="8"/>
        <v>#DIV/0!</v>
      </c>
      <c r="AF46" s="16" t="e">
        <f t="shared" si="9"/>
        <v>#DIV/0!</v>
      </c>
      <c r="AG46" s="16" t="e">
        <f t="shared" si="10"/>
        <v>#DIV/0!</v>
      </c>
      <c r="AH46" s="16" t="e">
        <f t="shared" si="11"/>
        <v>#DIV/0!</v>
      </c>
      <c r="AI46" s="16" t="e">
        <f t="shared" si="12"/>
        <v>#DIV/0!</v>
      </c>
      <c r="AJ46" s="16" t="e">
        <f t="shared" si="13"/>
        <v>#DIV/0!</v>
      </c>
      <c r="AK46" s="16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59">
        <v>19</v>
      </c>
      <c r="Q47" s="20">
        <v>0.74</v>
      </c>
      <c r="W47" s="55" t="e">
        <f t="shared" ref="W47:W56" si="15">IF(AND($V$5=$B$4,$V$4&gt;=B47,$V$4&lt;B46),Q47,0)</f>
        <v>#DIV/0!</v>
      </c>
      <c r="X47" s="55" t="e">
        <f t="shared" ref="X47:X56" si="16">IF(AND($V$5=$C$4,$V$4&gt;=C47,$V$4&lt;C46),Q47,0)</f>
        <v>#DIV/0!</v>
      </c>
      <c r="Y47" s="55" t="e">
        <f t="shared" ref="Y47:Y56" si="17">IF(AND($V$5=$D$4,$V$4&gt;=D47,$V$4&lt;D46),Q47,0)</f>
        <v>#DIV/0!</v>
      </c>
      <c r="Z47" s="55" t="e">
        <f t="shared" ref="Z47:Z56" si="18">IF(AND($V$5=$E$4,$V$4&gt;=E47,$V$4&lt;E46),Q47,0)</f>
        <v>#DIV/0!</v>
      </c>
      <c r="AA47" s="55" t="e">
        <f t="shared" ref="AA47:AA56" si="19">IF(AND($V$5=$F$4,$V$4&gt;=F47,$V$4&lt;F46),Q47,0)</f>
        <v>#DIV/0!</v>
      </c>
      <c r="AB47" s="55" t="e">
        <f t="shared" ref="AB47:AB56" si="20">IF(AND($V$5=$G$4,$V$4&gt;=G47,$V$4&lt;G46),Q47,0)</f>
        <v>#DIV/0!</v>
      </c>
      <c r="AC47" s="55" t="e">
        <f t="shared" ref="AC47:AC56" si="21">IF(AND($V$5=$H$4,$V$4&gt;=H47,$V$4&lt;H46),Q47,0)</f>
        <v>#DIV/0!</v>
      </c>
      <c r="AD47" s="55" t="e">
        <f t="shared" ref="AD47:AD56" si="22">IF(AND($V$5=$I$4,$V$4&gt;=I47,$V$4&lt;I46),Q47,0)</f>
        <v>#DIV/0!</v>
      </c>
      <c r="AE47" s="55" t="e">
        <f t="shared" ref="AE47:AE56" si="23">IF(AND($V$5=$J$4,$V$4&gt;=J47,$V$4&lt;J46),Q47,0)</f>
        <v>#DIV/0!</v>
      </c>
      <c r="AF47" s="55" t="e">
        <f t="shared" ref="AF47:AF56" si="24">IF(AND($V$5=$K$4,$V$4&gt;=K47,$V$4&lt;K46),Q47,0)</f>
        <v>#DIV/0!</v>
      </c>
      <c r="AG47" s="55" t="e">
        <f t="shared" ref="AG47:AG56" si="25">IF(AND($V$5=$L$4,$V$4&gt;=L47,$V$4&lt;L46),Q47,0)</f>
        <v>#DIV/0!</v>
      </c>
      <c r="AH47" s="55" t="e">
        <f t="shared" ref="AH47:AH56" si="26">IF(AND($V$5=$M$4,$V$4&gt;=M47,$V$4&lt;M46),Q47,0)</f>
        <v>#DIV/0!</v>
      </c>
      <c r="AI47" s="55" t="e">
        <f t="shared" ref="AI47:AI56" si="27">IF(AND($V$5=$N$4,$V$4&gt;=N47,$V$4&lt;N46),Q47,0)</f>
        <v>#DIV/0!</v>
      </c>
      <c r="AJ47" s="55" t="e">
        <f t="shared" ref="AJ47:AJ56" si="28">IF(AND($V$5=$O$4,$V$4&gt;=O47,$V$4&lt;O46),Q47,0)</f>
        <v>#DIV/0!</v>
      </c>
      <c r="AK47" s="55" t="e">
        <f t="shared" ref="AK47:AK56" si="29">IF(AND($V$5=$P$4,$V$4&gt;=P47,$V$4&lt;P46),Q47,0)</f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0">
        <v>37</v>
      </c>
      <c r="J48" s="21">
        <v>35</v>
      </c>
      <c r="K48" s="60">
        <v>34</v>
      </c>
      <c r="L48" s="21">
        <v>32</v>
      </c>
      <c r="M48" s="21">
        <v>30</v>
      </c>
      <c r="N48" s="21">
        <v>28</v>
      </c>
      <c r="O48" s="21">
        <v>24</v>
      </c>
      <c r="P48" s="61">
        <v>18</v>
      </c>
      <c r="Q48" s="21">
        <v>0.73</v>
      </c>
      <c r="W48" s="55" t="e">
        <f t="shared" si="15"/>
        <v>#DIV/0!</v>
      </c>
      <c r="X48" s="55" t="e">
        <f t="shared" si="16"/>
        <v>#DIV/0!</v>
      </c>
      <c r="Y48" s="55" t="e">
        <f t="shared" si="17"/>
        <v>#DIV/0!</v>
      </c>
      <c r="Z48" s="55" t="e">
        <f t="shared" si="18"/>
        <v>#DIV/0!</v>
      </c>
      <c r="AA48" s="55" t="e">
        <f t="shared" si="19"/>
        <v>#DIV/0!</v>
      </c>
      <c r="AB48" s="55" t="e">
        <f t="shared" si="20"/>
        <v>#DIV/0!</v>
      </c>
      <c r="AC48" s="55" t="e">
        <f t="shared" si="21"/>
        <v>#DIV/0!</v>
      </c>
      <c r="AD48" s="55" t="e">
        <f t="shared" si="22"/>
        <v>#DIV/0!</v>
      </c>
      <c r="AE48" s="55" t="e">
        <f t="shared" si="23"/>
        <v>#DIV/0!</v>
      </c>
      <c r="AF48" s="55" t="e">
        <f t="shared" si="24"/>
        <v>#DIV/0!</v>
      </c>
      <c r="AG48" s="55" t="e">
        <f t="shared" si="25"/>
        <v>#DIV/0!</v>
      </c>
      <c r="AH48" s="55" t="e">
        <f t="shared" si="26"/>
        <v>#DIV/0!</v>
      </c>
      <c r="AI48" s="55" t="e">
        <f t="shared" si="27"/>
        <v>#DIV/0!</v>
      </c>
      <c r="AJ48" s="55" t="e">
        <f t="shared" si="28"/>
        <v>#DIV/0!</v>
      </c>
      <c r="AK48" s="55" t="e">
        <f t="shared" si="29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0">
        <v>36</v>
      </c>
      <c r="J49" s="21">
        <v>34</v>
      </c>
      <c r="K49" s="60">
        <v>33</v>
      </c>
      <c r="L49" s="21">
        <v>31</v>
      </c>
      <c r="M49" s="21">
        <v>29</v>
      </c>
      <c r="N49" s="21">
        <v>27</v>
      </c>
      <c r="O49" s="21">
        <v>23</v>
      </c>
      <c r="P49" s="61">
        <v>17</v>
      </c>
      <c r="Q49" s="21">
        <v>0.72</v>
      </c>
      <c r="W49" s="55" t="e">
        <f t="shared" si="15"/>
        <v>#DIV/0!</v>
      </c>
      <c r="X49" s="55" t="e">
        <f t="shared" si="16"/>
        <v>#DIV/0!</v>
      </c>
      <c r="Y49" s="55" t="e">
        <f t="shared" si="17"/>
        <v>#DIV/0!</v>
      </c>
      <c r="Z49" s="55" t="e">
        <f t="shared" si="18"/>
        <v>#DIV/0!</v>
      </c>
      <c r="AA49" s="55" t="e">
        <f t="shared" si="19"/>
        <v>#DIV/0!</v>
      </c>
      <c r="AB49" s="55" t="e">
        <f t="shared" si="20"/>
        <v>#DIV/0!</v>
      </c>
      <c r="AC49" s="55" t="e">
        <f t="shared" si="21"/>
        <v>#DIV/0!</v>
      </c>
      <c r="AD49" s="55" t="e">
        <f t="shared" si="22"/>
        <v>#DIV/0!</v>
      </c>
      <c r="AE49" s="55" t="e">
        <f t="shared" si="23"/>
        <v>#DIV/0!</v>
      </c>
      <c r="AF49" s="55" t="e">
        <f t="shared" si="24"/>
        <v>#DIV/0!</v>
      </c>
      <c r="AG49" s="55" t="e">
        <f t="shared" si="25"/>
        <v>#DIV/0!</v>
      </c>
      <c r="AH49" s="55" t="e">
        <f t="shared" si="26"/>
        <v>#DIV/0!</v>
      </c>
      <c r="AI49" s="55" t="e">
        <f t="shared" si="27"/>
        <v>#DIV/0!</v>
      </c>
      <c r="AJ49" s="55" t="e">
        <f t="shared" si="28"/>
        <v>#DIV/0!</v>
      </c>
      <c r="AK49" s="55" t="e">
        <f t="shared" si="29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0">
        <v>35</v>
      </c>
      <c r="J50" s="21">
        <v>33</v>
      </c>
      <c r="K50" s="60">
        <v>32</v>
      </c>
      <c r="L50" s="21">
        <v>30</v>
      </c>
      <c r="M50" s="21">
        <v>28</v>
      </c>
      <c r="N50" s="21">
        <v>26</v>
      </c>
      <c r="O50" s="21">
        <v>22</v>
      </c>
      <c r="P50" s="61">
        <v>16</v>
      </c>
      <c r="Q50" s="21">
        <v>0.71</v>
      </c>
      <c r="W50" s="55" t="e">
        <f t="shared" si="15"/>
        <v>#DIV/0!</v>
      </c>
      <c r="X50" s="55" t="e">
        <f t="shared" si="16"/>
        <v>#DIV/0!</v>
      </c>
      <c r="Y50" s="55" t="e">
        <f t="shared" si="17"/>
        <v>#DIV/0!</v>
      </c>
      <c r="Z50" s="55" t="e">
        <f t="shared" si="18"/>
        <v>#DIV/0!</v>
      </c>
      <c r="AA50" s="55" t="e">
        <f t="shared" si="19"/>
        <v>#DIV/0!</v>
      </c>
      <c r="AB50" s="55" t="e">
        <f t="shared" si="20"/>
        <v>#DIV/0!</v>
      </c>
      <c r="AC50" s="55" t="e">
        <f t="shared" si="21"/>
        <v>#DIV/0!</v>
      </c>
      <c r="AD50" s="55" t="e">
        <f t="shared" si="22"/>
        <v>#DIV/0!</v>
      </c>
      <c r="AE50" s="55" t="e">
        <f t="shared" si="23"/>
        <v>#DIV/0!</v>
      </c>
      <c r="AF50" s="55" t="e">
        <f t="shared" si="24"/>
        <v>#DIV/0!</v>
      </c>
      <c r="AG50" s="55" t="e">
        <f t="shared" si="25"/>
        <v>#DIV/0!</v>
      </c>
      <c r="AH50" s="55" t="e">
        <f t="shared" si="26"/>
        <v>#DIV/0!</v>
      </c>
      <c r="AI50" s="55" t="e">
        <f t="shared" si="27"/>
        <v>#DIV/0!</v>
      </c>
      <c r="AJ50" s="55" t="e">
        <f t="shared" si="28"/>
        <v>#DIV/0!</v>
      </c>
      <c r="AK50" s="55" t="e">
        <f t="shared" si="29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57">
        <v>15</v>
      </c>
      <c r="Q51" s="24">
        <v>0.7</v>
      </c>
      <c r="W51" s="55" t="e">
        <f t="shared" si="15"/>
        <v>#DIV/0!</v>
      </c>
      <c r="X51" s="55" t="e">
        <f t="shared" si="16"/>
        <v>#DIV/0!</v>
      </c>
      <c r="Y51" s="55" t="e">
        <f t="shared" si="17"/>
        <v>#DIV/0!</v>
      </c>
      <c r="Z51" s="55" t="e">
        <f t="shared" si="18"/>
        <v>#DIV/0!</v>
      </c>
      <c r="AA51" s="55" t="e">
        <f t="shared" si="19"/>
        <v>#DIV/0!</v>
      </c>
      <c r="AB51" s="55" t="e">
        <f t="shared" si="20"/>
        <v>#DIV/0!</v>
      </c>
      <c r="AC51" s="55" t="e">
        <f t="shared" si="21"/>
        <v>#DIV/0!</v>
      </c>
      <c r="AD51" s="55" t="e">
        <f t="shared" si="22"/>
        <v>#DIV/0!</v>
      </c>
      <c r="AE51" s="55" t="e">
        <f t="shared" si="23"/>
        <v>#DIV/0!</v>
      </c>
      <c r="AF51" s="55" t="e">
        <f t="shared" si="24"/>
        <v>#DIV/0!</v>
      </c>
      <c r="AG51" s="55" t="e">
        <f t="shared" si="25"/>
        <v>#DIV/0!</v>
      </c>
      <c r="AH51" s="55" t="e">
        <f t="shared" si="26"/>
        <v>#DIV/0!</v>
      </c>
      <c r="AI51" s="55" t="e">
        <f t="shared" si="27"/>
        <v>#DIV/0!</v>
      </c>
      <c r="AJ51" s="55" t="e">
        <f t="shared" si="28"/>
        <v>#DIV/0!</v>
      </c>
      <c r="AK51" s="55" t="e">
        <f t="shared" si="29"/>
        <v>#DIV/0!</v>
      </c>
    </row>
    <row r="52" spans="2:37" ht="18" x14ac:dyDescent="0.45">
      <c r="B52" s="20">
        <v>48</v>
      </c>
      <c r="C52" s="20">
        <v>45</v>
      </c>
      <c r="D52" s="20">
        <v>42</v>
      </c>
      <c r="E52" s="20">
        <v>40</v>
      </c>
      <c r="F52" s="20">
        <v>39</v>
      </c>
      <c r="G52" s="20">
        <v>37</v>
      </c>
      <c r="H52" s="20">
        <v>35</v>
      </c>
      <c r="I52" s="22">
        <v>33</v>
      </c>
      <c r="J52" s="20">
        <v>31</v>
      </c>
      <c r="K52" s="22">
        <v>30</v>
      </c>
      <c r="L52" s="20">
        <v>28</v>
      </c>
      <c r="M52" s="20">
        <v>26</v>
      </c>
      <c r="N52" s="20">
        <v>24</v>
      </c>
      <c r="O52" s="20">
        <v>20</v>
      </c>
      <c r="P52" s="59">
        <v>14</v>
      </c>
      <c r="Q52" s="20">
        <v>0.69</v>
      </c>
      <c r="W52" s="55" t="e">
        <f t="shared" si="15"/>
        <v>#DIV/0!</v>
      </c>
      <c r="X52" s="55" t="e">
        <f t="shared" si="16"/>
        <v>#DIV/0!</v>
      </c>
      <c r="Y52" s="55" t="e">
        <f t="shared" si="17"/>
        <v>#DIV/0!</v>
      </c>
      <c r="Z52" s="55" t="e">
        <f t="shared" si="18"/>
        <v>#DIV/0!</v>
      </c>
      <c r="AA52" s="55" t="e">
        <f t="shared" si="19"/>
        <v>#DIV/0!</v>
      </c>
      <c r="AB52" s="55" t="e">
        <f t="shared" si="20"/>
        <v>#DIV/0!</v>
      </c>
      <c r="AC52" s="55" t="e">
        <f t="shared" si="21"/>
        <v>#DIV/0!</v>
      </c>
      <c r="AD52" s="55" t="e">
        <f t="shared" si="22"/>
        <v>#DIV/0!</v>
      </c>
      <c r="AE52" s="55" t="e">
        <f t="shared" si="23"/>
        <v>#DIV/0!</v>
      </c>
      <c r="AF52" s="55" t="e">
        <f t="shared" si="24"/>
        <v>#DIV/0!</v>
      </c>
      <c r="AG52" s="55" t="e">
        <f t="shared" si="25"/>
        <v>#DIV/0!</v>
      </c>
      <c r="AH52" s="55" t="e">
        <f t="shared" si="26"/>
        <v>#DIV/0!</v>
      </c>
      <c r="AI52" s="55" t="e">
        <f t="shared" si="27"/>
        <v>#DIV/0!</v>
      </c>
      <c r="AJ52" s="55" t="e">
        <f t="shared" si="28"/>
        <v>#DIV/0!</v>
      </c>
      <c r="AK52" s="55" t="e">
        <f t="shared" si="29"/>
        <v>#DIV/0!</v>
      </c>
    </row>
    <row r="53" spans="2:37" ht="18" x14ac:dyDescent="0.45">
      <c r="B53" s="21">
        <v>47</v>
      </c>
      <c r="C53" s="21">
        <v>44</v>
      </c>
      <c r="D53" s="21">
        <v>41</v>
      </c>
      <c r="E53" s="21">
        <v>39</v>
      </c>
      <c r="F53" s="21">
        <v>38</v>
      </c>
      <c r="G53" s="21">
        <v>36</v>
      </c>
      <c r="H53" s="21">
        <v>34</v>
      </c>
      <c r="I53" s="60">
        <v>32</v>
      </c>
      <c r="J53" s="21">
        <v>30</v>
      </c>
      <c r="K53" s="60">
        <v>29</v>
      </c>
      <c r="L53" s="21">
        <v>27</v>
      </c>
      <c r="M53" s="21">
        <v>25</v>
      </c>
      <c r="N53" s="21">
        <v>23</v>
      </c>
      <c r="O53" s="21">
        <v>19</v>
      </c>
      <c r="P53" s="61">
        <v>13</v>
      </c>
      <c r="Q53" s="21">
        <v>0.68</v>
      </c>
      <c r="W53" s="55" t="e">
        <f t="shared" si="15"/>
        <v>#DIV/0!</v>
      </c>
      <c r="X53" s="55" t="e">
        <f t="shared" si="16"/>
        <v>#DIV/0!</v>
      </c>
      <c r="Y53" s="55" t="e">
        <f t="shared" si="17"/>
        <v>#DIV/0!</v>
      </c>
      <c r="Z53" s="55" t="e">
        <f t="shared" si="18"/>
        <v>#DIV/0!</v>
      </c>
      <c r="AA53" s="55" t="e">
        <f t="shared" si="19"/>
        <v>#DIV/0!</v>
      </c>
      <c r="AB53" s="55" t="e">
        <f t="shared" si="20"/>
        <v>#DIV/0!</v>
      </c>
      <c r="AC53" s="55" t="e">
        <f t="shared" si="21"/>
        <v>#DIV/0!</v>
      </c>
      <c r="AD53" s="55" t="e">
        <f t="shared" si="22"/>
        <v>#DIV/0!</v>
      </c>
      <c r="AE53" s="55" t="e">
        <f t="shared" si="23"/>
        <v>#DIV/0!</v>
      </c>
      <c r="AF53" s="55" t="e">
        <f t="shared" si="24"/>
        <v>#DIV/0!</v>
      </c>
      <c r="AG53" s="55" t="e">
        <f t="shared" si="25"/>
        <v>#DIV/0!</v>
      </c>
      <c r="AH53" s="55" t="e">
        <f t="shared" si="26"/>
        <v>#DIV/0!</v>
      </c>
      <c r="AI53" s="55" t="e">
        <f t="shared" si="27"/>
        <v>#DIV/0!</v>
      </c>
      <c r="AJ53" s="55" t="e">
        <f t="shared" si="28"/>
        <v>#DIV/0!</v>
      </c>
      <c r="AK53" s="55" t="e">
        <f t="shared" si="29"/>
        <v>#DIV/0!</v>
      </c>
    </row>
    <row r="54" spans="2:37" ht="18" x14ac:dyDescent="0.45">
      <c r="B54" s="21">
        <v>46</v>
      </c>
      <c r="C54" s="21">
        <v>43</v>
      </c>
      <c r="D54" s="21">
        <v>40</v>
      </c>
      <c r="E54" s="21">
        <v>38</v>
      </c>
      <c r="F54" s="21">
        <v>37</v>
      </c>
      <c r="G54" s="21">
        <v>35</v>
      </c>
      <c r="H54" s="21">
        <v>33</v>
      </c>
      <c r="I54" s="60">
        <v>31</v>
      </c>
      <c r="J54" s="21">
        <v>29</v>
      </c>
      <c r="K54" s="60">
        <v>28</v>
      </c>
      <c r="L54" s="21">
        <v>26</v>
      </c>
      <c r="M54" s="21">
        <v>24</v>
      </c>
      <c r="N54" s="21">
        <v>22</v>
      </c>
      <c r="O54" s="21">
        <v>18</v>
      </c>
      <c r="P54" s="61">
        <v>12</v>
      </c>
      <c r="Q54" s="21">
        <v>0.67</v>
      </c>
      <c r="W54" s="55" t="e">
        <f t="shared" si="15"/>
        <v>#DIV/0!</v>
      </c>
      <c r="X54" s="55" t="e">
        <f t="shared" si="16"/>
        <v>#DIV/0!</v>
      </c>
      <c r="Y54" s="55" t="e">
        <f t="shared" si="17"/>
        <v>#DIV/0!</v>
      </c>
      <c r="Z54" s="55" t="e">
        <f t="shared" si="18"/>
        <v>#DIV/0!</v>
      </c>
      <c r="AA54" s="55" t="e">
        <f t="shared" si="19"/>
        <v>#DIV/0!</v>
      </c>
      <c r="AB54" s="55" t="e">
        <f t="shared" si="20"/>
        <v>#DIV/0!</v>
      </c>
      <c r="AC54" s="55" t="e">
        <f t="shared" si="21"/>
        <v>#DIV/0!</v>
      </c>
      <c r="AD54" s="55" t="e">
        <f t="shared" si="22"/>
        <v>#DIV/0!</v>
      </c>
      <c r="AE54" s="55" t="e">
        <f t="shared" si="23"/>
        <v>#DIV/0!</v>
      </c>
      <c r="AF54" s="55" t="e">
        <f t="shared" si="24"/>
        <v>#DIV/0!</v>
      </c>
      <c r="AG54" s="55" t="e">
        <f t="shared" si="25"/>
        <v>#DIV/0!</v>
      </c>
      <c r="AH54" s="55" t="e">
        <f t="shared" si="26"/>
        <v>#DIV/0!</v>
      </c>
      <c r="AI54" s="55" t="e">
        <f t="shared" si="27"/>
        <v>#DIV/0!</v>
      </c>
      <c r="AJ54" s="55" t="e">
        <f t="shared" si="28"/>
        <v>#DIV/0!</v>
      </c>
      <c r="AK54" s="55" t="e">
        <f t="shared" si="29"/>
        <v>#DIV/0!</v>
      </c>
    </row>
    <row r="55" spans="2:37" ht="18" x14ac:dyDescent="0.45">
      <c r="B55" s="21">
        <v>45</v>
      </c>
      <c r="C55" s="21">
        <v>42</v>
      </c>
      <c r="D55" s="21">
        <v>39</v>
      </c>
      <c r="E55" s="21">
        <v>37</v>
      </c>
      <c r="F55" s="21">
        <v>36</v>
      </c>
      <c r="G55" s="21">
        <v>34</v>
      </c>
      <c r="H55" s="21">
        <v>32</v>
      </c>
      <c r="I55" s="60">
        <v>30</v>
      </c>
      <c r="J55" s="21">
        <v>28</v>
      </c>
      <c r="K55" s="60">
        <v>27</v>
      </c>
      <c r="L55" s="21">
        <v>25</v>
      </c>
      <c r="M55" s="21">
        <v>23</v>
      </c>
      <c r="N55" s="21">
        <v>21</v>
      </c>
      <c r="O55" s="21">
        <v>17</v>
      </c>
      <c r="P55" s="61">
        <v>11</v>
      </c>
      <c r="Q55" s="21">
        <v>0.66</v>
      </c>
      <c r="W55" s="55" t="e">
        <f t="shared" si="15"/>
        <v>#DIV/0!</v>
      </c>
      <c r="X55" s="55" t="e">
        <f t="shared" si="16"/>
        <v>#DIV/0!</v>
      </c>
      <c r="Y55" s="55" t="e">
        <f t="shared" si="17"/>
        <v>#DIV/0!</v>
      </c>
      <c r="Z55" s="55" t="e">
        <f t="shared" si="18"/>
        <v>#DIV/0!</v>
      </c>
      <c r="AA55" s="55" t="e">
        <f t="shared" si="19"/>
        <v>#DIV/0!</v>
      </c>
      <c r="AB55" s="55" t="e">
        <f t="shared" si="20"/>
        <v>#DIV/0!</v>
      </c>
      <c r="AC55" s="55" t="e">
        <f t="shared" si="21"/>
        <v>#DIV/0!</v>
      </c>
      <c r="AD55" s="55" t="e">
        <f t="shared" si="22"/>
        <v>#DIV/0!</v>
      </c>
      <c r="AE55" s="55" t="e">
        <f t="shared" si="23"/>
        <v>#DIV/0!</v>
      </c>
      <c r="AF55" s="55" t="e">
        <f t="shared" si="24"/>
        <v>#DIV/0!</v>
      </c>
      <c r="AG55" s="55" t="e">
        <f t="shared" si="25"/>
        <v>#DIV/0!</v>
      </c>
      <c r="AH55" s="55" t="e">
        <f t="shared" si="26"/>
        <v>#DIV/0!</v>
      </c>
      <c r="AI55" s="55" t="e">
        <f t="shared" si="27"/>
        <v>#DIV/0!</v>
      </c>
      <c r="AJ55" s="55" t="e">
        <f t="shared" si="28"/>
        <v>#DIV/0!</v>
      </c>
      <c r="AK55" s="55" t="e">
        <f t="shared" si="29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57">
        <v>10</v>
      </c>
      <c r="Q56" s="24">
        <v>0.65</v>
      </c>
      <c r="W56" s="55" t="e">
        <f t="shared" si="15"/>
        <v>#DIV/0!</v>
      </c>
      <c r="X56" s="55" t="e">
        <f t="shared" si="16"/>
        <v>#DIV/0!</v>
      </c>
      <c r="Y56" s="55" t="e">
        <f t="shared" si="17"/>
        <v>#DIV/0!</v>
      </c>
      <c r="Z56" s="55" t="e">
        <f t="shared" si="18"/>
        <v>#DIV/0!</v>
      </c>
      <c r="AA56" s="55" t="e">
        <f t="shared" si="19"/>
        <v>#DIV/0!</v>
      </c>
      <c r="AB56" s="55" t="e">
        <f t="shared" si="20"/>
        <v>#DIV/0!</v>
      </c>
      <c r="AC56" s="55" t="e">
        <f t="shared" si="21"/>
        <v>#DIV/0!</v>
      </c>
      <c r="AD56" s="55" t="e">
        <f t="shared" si="22"/>
        <v>#DIV/0!</v>
      </c>
      <c r="AE56" s="55" t="e">
        <f t="shared" si="23"/>
        <v>#DIV/0!</v>
      </c>
      <c r="AF56" s="55" t="e">
        <f t="shared" si="24"/>
        <v>#DIV/0!</v>
      </c>
      <c r="AG56" s="55" t="e">
        <f t="shared" si="25"/>
        <v>#DIV/0!</v>
      </c>
      <c r="AH56" s="55" t="e">
        <f t="shared" si="26"/>
        <v>#DIV/0!</v>
      </c>
      <c r="AI56" s="55" t="e">
        <f t="shared" si="27"/>
        <v>#DIV/0!</v>
      </c>
      <c r="AJ56" s="55" t="e">
        <f t="shared" si="28"/>
        <v>#DIV/0!</v>
      </c>
      <c r="AK56" s="55" t="e">
        <f t="shared" si="29"/>
        <v>#DIV/0!</v>
      </c>
    </row>
    <row r="57" spans="2:37" ht="18" x14ac:dyDescent="0.45">
      <c r="B57" s="128" t="s">
        <v>88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30"/>
      <c r="Q57" s="24" t="s">
        <v>16</v>
      </c>
      <c r="W57" s="55" t="e">
        <f>IF(AND($V$5=B4,$V$4&lt;B56),0,0)</f>
        <v>#DIV/0!</v>
      </c>
      <c r="X57" s="65" t="e">
        <f t="shared" ref="X57:AK57" si="30">IF(AND($V$5=C4,$V$4&lt;C56),0,0)</f>
        <v>#DIV/0!</v>
      </c>
      <c r="Y57" s="65" t="e">
        <f t="shared" si="30"/>
        <v>#DIV/0!</v>
      </c>
      <c r="Z57" s="65" t="e">
        <f t="shared" si="30"/>
        <v>#DIV/0!</v>
      </c>
      <c r="AA57" s="65" t="e">
        <f t="shared" si="30"/>
        <v>#DIV/0!</v>
      </c>
      <c r="AB57" s="65" t="e">
        <f t="shared" si="30"/>
        <v>#DIV/0!</v>
      </c>
      <c r="AC57" s="65" t="e">
        <f t="shared" si="30"/>
        <v>#DIV/0!</v>
      </c>
      <c r="AD57" s="65" t="e">
        <f t="shared" si="30"/>
        <v>#DIV/0!</v>
      </c>
      <c r="AE57" s="65" t="e">
        <f t="shared" si="30"/>
        <v>#DIV/0!</v>
      </c>
      <c r="AF57" s="65" t="e">
        <f t="shared" si="30"/>
        <v>#DIV/0!</v>
      </c>
      <c r="AG57" s="65" t="e">
        <f t="shared" si="30"/>
        <v>#DIV/0!</v>
      </c>
      <c r="AH57" s="65" t="e">
        <f t="shared" si="30"/>
        <v>#DIV/0!</v>
      </c>
      <c r="AI57" s="65" t="e">
        <f t="shared" si="30"/>
        <v>#DIV/0!</v>
      </c>
      <c r="AJ57" s="65" t="e">
        <f t="shared" si="30"/>
        <v>#DIV/0!</v>
      </c>
      <c r="AK57" s="65" t="e">
        <f t="shared" si="30"/>
        <v>#DIV/0!</v>
      </c>
    </row>
  </sheetData>
  <sheetProtection algorithmName="SHA-512" hashValue="9BYty/RbjFpkSlSaGwzPXRwTujakyadH++VuSkXxAxdpuOcW5Rqg1DapP7oE5g1fktCxsj+6T7oBRv5VvT8biw==" saltValue="KpJgR3iAUCH9UYaoHAnhmg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8" x14ac:dyDescent="0.2"/>
  <cols>
    <col min="1" max="8" width="9.125" style="12"/>
    <col min="9" max="9" width="13.625" style="12" customWidth="1"/>
    <col min="10" max="12" width="9.125" style="12"/>
    <col min="13" max="13" width="9.125" style="12" customWidth="1"/>
    <col min="14" max="16384" width="9.125" style="12"/>
  </cols>
  <sheetData>
    <row r="1" spans="1:13" ht="45.75" customHeight="1" x14ac:dyDescent="0.2"/>
    <row r="2" spans="1:13" ht="17.25" customHeight="1" x14ac:dyDescent="0.2">
      <c r="A2" s="94" t="s">
        <v>101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 x14ac:dyDescent="0.2">
      <c r="A3" s="90" t="s">
        <v>68</v>
      </c>
      <c r="B3" s="90"/>
      <c r="C3" s="90"/>
      <c r="D3" s="90"/>
      <c r="E3" s="90"/>
      <c r="F3" s="90"/>
      <c r="G3" s="90"/>
      <c r="H3" s="90"/>
      <c r="I3" s="95"/>
      <c r="J3" s="95"/>
      <c r="K3" s="95"/>
      <c r="L3" s="95"/>
      <c r="M3" s="95"/>
    </row>
    <row r="4" spans="1:13" ht="18" customHeight="1" x14ac:dyDescent="0.2">
      <c r="A4" s="90" t="s">
        <v>69</v>
      </c>
      <c r="B4" s="90"/>
      <c r="C4" s="90"/>
      <c r="D4" s="90"/>
      <c r="E4" s="90"/>
      <c r="F4" s="90"/>
      <c r="G4" s="90"/>
      <c r="H4" s="90"/>
      <c r="I4" s="95"/>
      <c r="J4" s="95"/>
      <c r="K4" s="95"/>
      <c r="L4" s="95"/>
      <c r="M4" s="95"/>
    </row>
    <row r="5" spans="1:13" ht="18" customHeight="1" x14ac:dyDescent="0.2">
      <c r="A5" s="90" t="s">
        <v>98</v>
      </c>
      <c r="B5" s="90"/>
      <c r="C5" s="90"/>
      <c r="D5" s="90"/>
      <c r="E5" s="90"/>
      <c r="F5" s="90"/>
      <c r="G5" s="90"/>
      <c r="H5" s="90"/>
      <c r="I5" s="95"/>
      <c r="J5" s="95"/>
      <c r="K5" s="95"/>
      <c r="L5" s="95"/>
      <c r="M5" s="95"/>
    </row>
    <row r="6" spans="1:13" ht="18" customHeight="1" x14ac:dyDescent="0.2">
      <c r="A6" s="97" t="s">
        <v>53</v>
      </c>
      <c r="B6" s="96" t="s">
        <v>80</v>
      </c>
      <c r="C6" s="96"/>
      <c r="D6" s="96"/>
      <c r="E6" s="96"/>
      <c r="F6" s="91" t="s">
        <v>54</v>
      </c>
      <c r="G6" s="92"/>
      <c r="H6" s="92"/>
      <c r="I6" s="92"/>
      <c r="J6" s="92"/>
      <c r="K6" s="92"/>
      <c r="L6" s="92"/>
      <c r="M6" s="93"/>
    </row>
    <row r="7" spans="1:13" ht="19.5" customHeight="1" x14ac:dyDescent="0.2">
      <c r="A7" s="97"/>
      <c r="B7" s="90" t="s">
        <v>55</v>
      </c>
      <c r="C7" s="90" t="s">
        <v>56</v>
      </c>
      <c r="D7" s="90" t="s">
        <v>57</v>
      </c>
      <c r="E7" s="90" t="s">
        <v>58</v>
      </c>
      <c r="F7" s="90" t="s">
        <v>59</v>
      </c>
      <c r="G7" s="90" t="s">
        <v>60</v>
      </c>
      <c r="H7" s="90" t="s">
        <v>61</v>
      </c>
      <c r="I7" s="90" t="s">
        <v>62</v>
      </c>
      <c r="J7" s="90" t="s">
        <v>63</v>
      </c>
      <c r="K7" s="90" t="s">
        <v>81</v>
      </c>
      <c r="L7" s="90"/>
      <c r="M7" s="90"/>
    </row>
    <row r="8" spans="1:13" ht="15" customHeight="1" x14ac:dyDescent="0.2">
      <c r="A8" s="97"/>
      <c r="B8" s="90"/>
      <c r="C8" s="90"/>
      <c r="D8" s="90"/>
      <c r="E8" s="90"/>
      <c r="F8" s="90"/>
      <c r="G8" s="90"/>
      <c r="H8" s="90"/>
      <c r="I8" s="90"/>
      <c r="J8" s="90"/>
      <c r="K8" s="90" t="s">
        <v>65</v>
      </c>
      <c r="L8" s="90" t="s">
        <v>100</v>
      </c>
      <c r="M8" s="90" t="s">
        <v>67</v>
      </c>
    </row>
    <row r="9" spans="1:13" ht="15" customHeight="1" x14ac:dyDescent="0.2">
      <c r="A9" s="97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ht="16.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0"/>
      <c r="L10" s="50"/>
      <c r="M10" s="5"/>
    </row>
    <row r="11" spans="1:13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"/>
      <c r="M11" s="5"/>
    </row>
    <row r="12" spans="1:13" ht="18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  <c r="M12" s="5"/>
    </row>
    <row r="13" spans="1:13" ht="15.75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  <c r="M13" s="5"/>
    </row>
    <row r="14" spans="1:13" ht="18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0"/>
      <c r="L14" s="5"/>
      <c r="M14" s="5"/>
    </row>
    <row r="15" spans="1:13" ht="18" customHeight="1" x14ac:dyDescent="0.2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50"/>
      <c r="L15" s="11"/>
      <c r="M15" s="11"/>
    </row>
    <row r="16" spans="1:13" ht="18" customHeight="1" x14ac:dyDescent="0.2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50"/>
      <c r="L16" s="11"/>
      <c r="M16" s="11"/>
    </row>
    <row r="17" spans="1:13" ht="18" customHeight="1" x14ac:dyDescent="0.2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50"/>
      <c r="L17" s="11"/>
      <c r="M17" s="11"/>
    </row>
    <row r="18" spans="1:13" ht="18" customHeight="1" x14ac:dyDescent="0.2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50"/>
      <c r="L18" s="11"/>
      <c r="M18" s="11"/>
    </row>
    <row r="19" spans="1:13" x14ac:dyDescent="0.2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50"/>
      <c r="L19" s="11"/>
      <c r="M19" s="11"/>
    </row>
    <row r="20" spans="1:13" x14ac:dyDescent="0.2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50"/>
      <c r="L20" s="11"/>
      <c r="M20" s="11"/>
    </row>
    <row r="21" spans="1:13" x14ac:dyDescent="0.2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50"/>
      <c r="L21" s="11"/>
      <c r="M21" s="11"/>
    </row>
    <row r="22" spans="1:13" x14ac:dyDescent="0.2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50"/>
      <c r="L22" s="11"/>
      <c r="M22" s="11"/>
    </row>
    <row r="23" spans="1:13" ht="18.75" customHeight="1" x14ac:dyDescent="0.2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50"/>
      <c r="L23" s="11"/>
      <c r="M23" s="11"/>
    </row>
    <row r="24" spans="1:13" ht="18.75" customHeight="1" x14ac:dyDescent="0.2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50"/>
      <c r="L24" s="11"/>
      <c r="M24" s="11"/>
    </row>
    <row r="25" spans="1:13" ht="18.75" customHeight="1" x14ac:dyDescent="0.2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50"/>
      <c r="L25" s="11"/>
      <c r="M25" s="11"/>
    </row>
    <row r="26" spans="1:13" ht="18.75" customHeight="1" x14ac:dyDescent="0.2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50"/>
      <c r="L26" s="11"/>
      <c r="M26" s="11"/>
    </row>
    <row r="27" spans="1:13" ht="18" customHeight="1" x14ac:dyDescent="0.2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50"/>
      <c r="L27" s="11"/>
      <c r="M27" s="11"/>
    </row>
    <row r="28" spans="1:13" x14ac:dyDescent="0.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50"/>
      <c r="L28" s="11"/>
      <c r="M28" s="11"/>
    </row>
    <row r="29" spans="1:13" x14ac:dyDescent="0.2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50"/>
      <c r="L29" s="11"/>
      <c r="M29" s="11"/>
    </row>
    <row r="30" spans="1:13" x14ac:dyDescent="0.2">
      <c r="A30" s="4"/>
      <c r="B30" s="11"/>
      <c r="C30" s="11"/>
      <c r="D30" s="11"/>
      <c r="E30" s="11"/>
      <c r="F30" s="11"/>
      <c r="G30" s="11"/>
      <c r="H30" s="11"/>
      <c r="I30" s="11"/>
      <c r="J30" s="11"/>
      <c r="K30" s="50"/>
      <c r="L30" s="11"/>
      <c r="M30" s="11"/>
    </row>
    <row r="31" spans="1:13" x14ac:dyDescent="0.2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50"/>
      <c r="L31" s="11"/>
      <c r="M31" s="11"/>
    </row>
    <row r="32" spans="1:13" x14ac:dyDescent="0.2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</row>
    <row r="33" spans="1:13" x14ac:dyDescent="0.2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50"/>
      <c r="L33" s="11"/>
      <c r="M33" s="11"/>
    </row>
    <row r="34" spans="1:13" x14ac:dyDescent="0.2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50"/>
      <c r="L34" s="11"/>
      <c r="M34" s="11"/>
    </row>
    <row r="35" spans="1:13" x14ac:dyDescent="0.2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50"/>
      <c r="L35" s="11"/>
      <c r="M35" s="11"/>
    </row>
    <row r="36" spans="1:13" x14ac:dyDescent="0.2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50"/>
      <c r="L36" s="11"/>
      <c r="M36" s="11"/>
    </row>
    <row r="37" spans="1:13" x14ac:dyDescent="0.2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50"/>
      <c r="L37" s="11"/>
      <c r="M37" s="11"/>
    </row>
    <row r="38" spans="1:13" x14ac:dyDescent="0.2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50"/>
      <c r="L38" s="11"/>
      <c r="M38" s="11"/>
    </row>
    <row r="39" spans="1:13" x14ac:dyDescent="0.2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50"/>
      <c r="L39" s="11"/>
      <c r="M39" s="11"/>
    </row>
    <row r="40" spans="1:13" x14ac:dyDescent="0.2">
      <c r="A40" s="4"/>
      <c r="B40" s="11"/>
      <c r="C40" s="11"/>
      <c r="D40" s="11"/>
      <c r="E40" s="11"/>
      <c r="F40" s="11"/>
      <c r="G40" s="11"/>
      <c r="H40" s="11"/>
      <c r="I40" s="11"/>
      <c r="J40" s="11"/>
      <c r="K40" s="50"/>
      <c r="L40" s="11"/>
      <c r="M40" s="11"/>
    </row>
    <row r="41" spans="1:13" x14ac:dyDescent="0.2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50"/>
      <c r="L41" s="11"/>
      <c r="M41" s="11"/>
    </row>
    <row r="42" spans="1:13" x14ac:dyDescent="0.2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50"/>
      <c r="L42" s="11"/>
      <c r="M42" s="11"/>
    </row>
    <row r="43" spans="1:13" x14ac:dyDescent="0.2">
      <c r="A43" s="4"/>
      <c r="B43" s="11"/>
      <c r="C43" s="11"/>
      <c r="D43" s="11"/>
      <c r="E43" s="11"/>
      <c r="F43" s="11"/>
      <c r="G43" s="11"/>
      <c r="H43" s="11"/>
      <c r="I43" s="11"/>
      <c r="J43" s="11"/>
      <c r="K43" s="50"/>
      <c r="L43" s="11"/>
      <c r="M43" s="11"/>
    </row>
    <row r="44" spans="1:13" x14ac:dyDescent="0.2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50"/>
      <c r="L44" s="11"/>
      <c r="M44" s="11"/>
    </row>
    <row r="45" spans="1:13" x14ac:dyDescent="0.2">
      <c r="A45" s="4"/>
      <c r="B45" s="11"/>
      <c r="C45" s="11"/>
      <c r="D45" s="11"/>
      <c r="E45" s="11"/>
      <c r="F45" s="11"/>
      <c r="G45" s="11"/>
      <c r="H45" s="11"/>
      <c r="I45" s="11"/>
      <c r="J45" s="11"/>
      <c r="K45" s="50"/>
      <c r="L45" s="11"/>
      <c r="M45" s="11"/>
    </row>
    <row r="46" spans="1:13" x14ac:dyDescent="0.2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50"/>
      <c r="L46" s="11"/>
      <c r="M46" s="11"/>
    </row>
    <row r="47" spans="1:13" x14ac:dyDescent="0.2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50"/>
      <c r="L47" s="11"/>
      <c r="M47" s="11"/>
    </row>
    <row r="48" spans="1:13" x14ac:dyDescent="0.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50"/>
      <c r="L48" s="11"/>
      <c r="M48" s="11"/>
    </row>
    <row r="49" spans="1:13" x14ac:dyDescent="0.2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50"/>
      <c r="L49" s="11"/>
      <c r="M49" s="11"/>
    </row>
    <row r="50" spans="1:13" x14ac:dyDescent="0.2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50"/>
      <c r="L50" s="11"/>
      <c r="M50" s="11"/>
    </row>
    <row r="51" spans="1:13" x14ac:dyDescent="0.2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50"/>
      <c r="L51" s="11"/>
      <c r="M51" s="11"/>
    </row>
    <row r="52" spans="1:13" x14ac:dyDescent="0.2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50"/>
      <c r="L52" s="11"/>
      <c r="M52" s="11"/>
    </row>
    <row r="53" spans="1:13" x14ac:dyDescent="0.2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50"/>
      <c r="L53" s="11"/>
      <c r="M53" s="11"/>
    </row>
    <row r="54" spans="1:13" x14ac:dyDescent="0.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50"/>
      <c r="L54" s="11"/>
      <c r="M54" s="11"/>
    </row>
    <row r="55" spans="1:13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50"/>
      <c r="L55" s="11"/>
      <c r="M55" s="11"/>
    </row>
    <row r="56" spans="1:13" x14ac:dyDescent="0.2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50"/>
      <c r="L56" s="11"/>
      <c r="M56" s="11"/>
    </row>
    <row r="57" spans="1:13" x14ac:dyDescent="0.2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50"/>
      <c r="L57" s="11"/>
      <c r="M57" s="11"/>
    </row>
    <row r="58" spans="1:13" x14ac:dyDescent="0.2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50"/>
      <c r="L58" s="11"/>
      <c r="M58" s="11"/>
    </row>
    <row r="59" spans="1:13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50"/>
      <c r="L59" s="11"/>
      <c r="M59" s="11"/>
    </row>
    <row r="60" spans="1:13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50"/>
      <c r="L60" s="11"/>
      <c r="M60" s="11"/>
    </row>
    <row r="61" spans="1:13" x14ac:dyDescent="0.2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50"/>
      <c r="L61" s="11"/>
      <c r="M61" s="11"/>
    </row>
    <row r="62" spans="1:13" x14ac:dyDescent="0.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50"/>
      <c r="L62" s="11"/>
      <c r="M62" s="11"/>
    </row>
    <row r="63" spans="1:13" x14ac:dyDescent="0.2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50"/>
      <c r="L63" s="11"/>
      <c r="M63" s="11"/>
    </row>
    <row r="64" spans="1:13" x14ac:dyDescent="0.2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50"/>
      <c r="L64" s="11"/>
      <c r="M64" s="11"/>
    </row>
    <row r="65" spans="1:13" x14ac:dyDescent="0.2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50"/>
      <c r="L65" s="11"/>
      <c r="M65" s="11"/>
    </row>
    <row r="66" spans="1:13" x14ac:dyDescent="0.2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50"/>
      <c r="L66" s="11"/>
      <c r="M66" s="11"/>
    </row>
    <row r="67" spans="1:13" x14ac:dyDescent="0.2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50"/>
      <c r="L67" s="11"/>
      <c r="M67" s="11"/>
    </row>
    <row r="68" spans="1:13" x14ac:dyDescent="0.2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50"/>
      <c r="L68" s="11"/>
      <c r="M68" s="11"/>
    </row>
    <row r="69" spans="1:13" x14ac:dyDescent="0.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50"/>
      <c r="L69" s="11"/>
      <c r="M69" s="11"/>
    </row>
    <row r="70" spans="1:13" x14ac:dyDescent="0.2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50"/>
      <c r="L70" s="11"/>
      <c r="M70" s="11"/>
    </row>
    <row r="71" spans="1:13" x14ac:dyDescent="0.2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50"/>
      <c r="L71" s="11"/>
      <c r="M71" s="11"/>
    </row>
    <row r="72" spans="1:13" x14ac:dyDescent="0.2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50"/>
      <c r="L72" s="11"/>
      <c r="M72" s="11"/>
    </row>
    <row r="73" spans="1:13" x14ac:dyDescent="0.2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50"/>
      <c r="L73" s="11"/>
      <c r="M73" s="11"/>
    </row>
    <row r="74" spans="1:13" x14ac:dyDescent="0.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50"/>
      <c r="L74" s="11"/>
      <c r="M74" s="11"/>
    </row>
    <row r="75" spans="1:13" x14ac:dyDescent="0.2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50"/>
      <c r="L75" s="11"/>
      <c r="M75" s="11"/>
    </row>
    <row r="76" spans="1:13" x14ac:dyDescent="0.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50"/>
      <c r="L76" s="11"/>
      <c r="M76" s="11"/>
    </row>
    <row r="77" spans="1:13" x14ac:dyDescent="0.2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50"/>
      <c r="L77" s="11"/>
      <c r="M77" s="11"/>
    </row>
    <row r="78" spans="1:13" x14ac:dyDescent="0.2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50"/>
      <c r="L78" s="11"/>
      <c r="M78" s="11"/>
    </row>
    <row r="79" spans="1:13" x14ac:dyDescent="0.2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50"/>
      <c r="L79" s="11"/>
      <c r="M79" s="11"/>
    </row>
    <row r="80" spans="1:13" x14ac:dyDescent="0.2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50"/>
      <c r="L80" s="11"/>
      <c r="M80" s="11"/>
    </row>
    <row r="81" spans="1:13" x14ac:dyDescent="0.2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50"/>
      <c r="L81" s="11"/>
      <c r="M81" s="11"/>
    </row>
    <row r="82" spans="1:13" x14ac:dyDescent="0.2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50"/>
      <c r="L82" s="11"/>
      <c r="M82" s="11"/>
    </row>
    <row r="83" spans="1:13" x14ac:dyDescent="0.2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50"/>
      <c r="L83" s="11"/>
      <c r="M83" s="11"/>
    </row>
    <row r="84" spans="1:13" x14ac:dyDescent="0.2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50"/>
      <c r="L84" s="11"/>
      <c r="M84" s="11"/>
    </row>
    <row r="85" spans="1:13" x14ac:dyDescent="0.2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50"/>
      <c r="L85" s="11"/>
      <c r="M85" s="11"/>
    </row>
    <row r="86" spans="1:13" x14ac:dyDescent="0.2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50"/>
      <c r="L86" s="11"/>
      <c r="M86" s="11"/>
    </row>
    <row r="87" spans="1:13" x14ac:dyDescent="0.2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50"/>
      <c r="L87" s="11"/>
      <c r="M87" s="11"/>
    </row>
    <row r="88" spans="1:13" x14ac:dyDescent="0.2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50"/>
      <c r="L88" s="11"/>
      <c r="M88" s="11"/>
    </row>
    <row r="89" spans="1:13" x14ac:dyDescent="0.2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50"/>
      <c r="L89" s="11"/>
      <c r="M89" s="11"/>
    </row>
    <row r="90" spans="1:13" x14ac:dyDescent="0.2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50"/>
      <c r="L90" s="11"/>
      <c r="M90" s="11"/>
    </row>
    <row r="91" spans="1:13" x14ac:dyDescent="0.2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50"/>
      <c r="L91" s="11"/>
      <c r="M91" s="11"/>
    </row>
    <row r="92" spans="1:13" x14ac:dyDescent="0.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50"/>
      <c r="L92" s="11"/>
      <c r="M92" s="11"/>
    </row>
    <row r="93" spans="1:13" x14ac:dyDescent="0.2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50"/>
      <c r="L93" s="11"/>
      <c r="M93" s="11"/>
    </row>
    <row r="94" spans="1:13" x14ac:dyDescent="0.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50"/>
      <c r="L94" s="11"/>
      <c r="M94" s="11"/>
    </row>
    <row r="95" spans="1:13" x14ac:dyDescent="0.2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50"/>
      <c r="L95" s="11"/>
      <c r="M95" s="11"/>
    </row>
    <row r="96" spans="1:13" x14ac:dyDescent="0.2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50"/>
      <c r="L96" s="11"/>
      <c r="M96" s="11"/>
    </row>
    <row r="97" spans="1:13" x14ac:dyDescent="0.2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50"/>
      <c r="L97" s="11"/>
      <c r="M97" s="11"/>
    </row>
    <row r="98" spans="1:13" x14ac:dyDescent="0.2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50"/>
      <c r="L98" s="11"/>
      <c r="M98" s="11"/>
    </row>
    <row r="99" spans="1:13" x14ac:dyDescent="0.2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50"/>
      <c r="L99" s="11"/>
      <c r="M99" s="11"/>
    </row>
    <row r="100" spans="1:13" x14ac:dyDescent="0.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50"/>
      <c r="L100" s="11"/>
      <c r="M100" s="11"/>
    </row>
    <row r="101" spans="1:13" x14ac:dyDescent="0.2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50"/>
      <c r="L101" s="11"/>
      <c r="M101" s="11"/>
    </row>
    <row r="102" spans="1:13" x14ac:dyDescent="0.2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50"/>
      <c r="L102" s="11"/>
      <c r="M102" s="11"/>
    </row>
    <row r="103" spans="1:13" x14ac:dyDescent="0.2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50"/>
      <c r="L103" s="11"/>
      <c r="M103" s="11"/>
    </row>
    <row r="104" spans="1:13" x14ac:dyDescent="0.2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50"/>
      <c r="L104" s="11"/>
      <c r="M104" s="11"/>
    </row>
    <row r="105" spans="1:13" x14ac:dyDescent="0.2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50"/>
      <c r="L105" s="11"/>
      <c r="M105" s="11"/>
    </row>
    <row r="106" spans="1:13" x14ac:dyDescent="0.2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50"/>
      <c r="L106" s="11"/>
      <c r="M106" s="11"/>
    </row>
    <row r="107" spans="1:13" x14ac:dyDescent="0.2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50"/>
      <c r="L107" s="11"/>
      <c r="M107" s="11"/>
    </row>
    <row r="108" spans="1:13" x14ac:dyDescent="0.2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50"/>
      <c r="L108" s="11"/>
      <c r="M108" s="11"/>
    </row>
    <row r="109" spans="1:13" x14ac:dyDescent="0.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50"/>
      <c r="L109" s="11"/>
      <c r="M109" s="11"/>
    </row>
    <row r="110" spans="1:13" x14ac:dyDescent="0.2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50"/>
      <c r="L110" s="11"/>
      <c r="M110" s="11"/>
    </row>
    <row r="111" spans="1:13" x14ac:dyDescent="0.2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50"/>
      <c r="L111" s="11"/>
      <c r="M111" s="11"/>
    </row>
    <row r="112" spans="1:13" x14ac:dyDescent="0.2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50"/>
      <c r="L112" s="11"/>
      <c r="M112" s="11"/>
    </row>
    <row r="113" spans="1:13" x14ac:dyDescent="0.2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50"/>
      <c r="L113" s="11"/>
      <c r="M113" s="11"/>
    </row>
    <row r="114" spans="1:13" x14ac:dyDescent="0.2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50"/>
      <c r="L114" s="11"/>
      <c r="M114" s="11"/>
    </row>
    <row r="115" spans="1:13" x14ac:dyDescent="0.2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50"/>
      <c r="L115" s="11"/>
      <c r="M115" s="11"/>
    </row>
    <row r="116" spans="1:13" x14ac:dyDescent="0.2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50"/>
      <c r="L116" s="11"/>
      <c r="M116" s="11"/>
    </row>
    <row r="117" spans="1:13" x14ac:dyDescent="0.2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50"/>
      <c r="L117" s="11"/>
      <c r="M117" s="11"/>
    </row>
    <row r="118" spans="1:13" x14ac:dyDescent="0.2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50"/>
      <c r="L118" s="11"/>
      <c r="M118" s="11"/>
    </row>
    <row r="119" spans="1:13" x14ac:dyDescent="0.2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50"/>
      <c r="L119" s="11"/>
      <c r="M119" s="11"/>
    </row>
    <row r="120" spans="1:13" x14ac:dyDescent="0.2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50"/>
      <c r="L120" s="11"/>
      <c r="M120" s="11"/>
    </row>
    <row r="121" spans="1:13" x14ac:dyDescent="0.2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50"/>
      <c r="L121" s="11"/>
      <c r="M121" s="11"/>
    </row>
    <row r="122" spans="1:13" x14ac:dyDescent="0.2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50"/>
      <c r="L122" s="11"/>
      <c r="M122" s="11"/>
    </row>
    <row r="123" spans="1:13" x14ac:dyDescent="0.2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50"/>
      <c r="L123" s="11"/>
      <c r="M123" s="11"/>
    </row>
    <row r="124" spans="1:13" x14ac:dyDescent="0.2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50"/>
      <c r="L124" s="11"/>
      <c r="M124" s="11"/>
    </row>
    <row r="125" spans="1:13" x14ac:dyDescent="0.2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50"/>
      <c r="L125" s="11"/>
      <c r="M125" s="11"/>
    </row>
    <row r="126" spans="1:13" x14ac:dyDescent="0.2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50"/>
      <c r="L126" s="11"/>
      <c r="M126" s="11"/>
    </row>
    <row r="127" spans="1:13" x14ac:dyDescent="0.2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50"/>
      <c r="L127" s="11"/>
      <c r="M127" s="11"/>
    </row>
    <row r="128" spans="1:13" x14ac:dyDescent="0.2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50"/>
      <c r="L128" s="11"/>
      <c r="M128" s="11"/>
    </row>
    <row r="129" spans="1:13" x14ac:dyDescent="0.2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50"/>
      <c r="L129" s="11"/>
      <c r="M129" s="11"/>
    </row>
    <row r="130" spans="1:13" x14ac:dyDescent="0.2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50"/>
      <c r="L130" s="11"/>
      <c r="M130" s="11"/>
    </row>
    <row r="131" spans="1:13" x14ac:dyDescent="0.2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50"/>
      <c r="L131" s="11"/>
      <c r="M131" s="11"/>
    </row>
    <row r="132" spans="1:13" x14ac:dyDescent="0.2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50"/>
      <c r="L132" s="11"/>
      <c r="M132" s="11"/>
    </row>
    <row r="133" spans="1:13" x14ac:dyDescent="0.2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50"/>
      <c r="L133" s="11"/>
      <c r="M133" s="11"/>
    </row>
    <row r="134" spans="1:13" x14ac:dyDescent="0.2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50"/>
      <c r="L134" s="11"/>
      <c r="M134" s="11"/>
    </row>
    <row r="135" spans="1:13" x14ac:dyDescent="0.2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50"/>
      <c r="L135" s="11"/>
      <c r="M135" s="11"/>
    </row>
    <row r="136" spans="1:13" x14ac:dyDescent="0.2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50"/>
      <c r="L136" s="11"/>
      <c r="M136" s="11"/>
    </row>
    <row r="137" spans="1:13" x14ac:dyDescent="0.2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50"/>
      <c r="L137" s="11"/>
      <c r="M137" s="11"/>
    </row>
    <row r="138" spans="1:13" x14ac:dyDescent="0.2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50"/>
      <c r="L138" s="11"/>
      <c r="M138" s="11"/>
    </row>
    <row r="139" spans="1:13" x14ac:dyDescent="0.2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50"/>
      <c r="L139" s="11"/>
      <c r="M139" s="11"/>
    </row>
    <row r="140" spans="1:13" x14ac:dyDescent="0.2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50"/>
      <c r="L140" s="11"/>
      <c r="M140" s="11"/>
    </row>
    <row r="141" spans="1:13" x14ac:dyDescent="0.2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50"/>
      <c r="L141" s="11"/>
      <c r="M141" s="11"/>
    </row>
    <row r="142" spans="1:13" x14ac:dyDescent="0.2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50"/>
      <c r="L142" s="11"/>
      <c r="M142" s="11"/>
    </row>
    <row r="143" spans="1:13" x14ac:dyDescent="0.2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50"/>
      <c r="L143" s="11"/>
      <c r="M143" s="11"/>
    </row>
    <row r="144" spans="1:13" x14ac:dyDescent="0.2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50"/>
      <c r="L144" s="11"/>
      <c r="M144" s="11"/>
    </row>
    <row r="145" spans="1:13" x14ac:dyDescent="0.2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50"/>
      <c r="L145" s="11"/>
      <c r="M145" s="11"/>
    </row>
    <row r="146" spans="1:13" x14ac:dyDescent="0.2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50"/>
      <c r="L146" s="11"/>
      <c r="M146" s="11"/>
    </row>
    <row r="147" spans="1:13" x14ac:dyDescent="0.2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50"/>
      <c r="L147" s="11"/>
      <c r="M147" s="11"/>
    </row>
    <row r="148" spans="1:13" x14ac:dyDescent="0.2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50"/>
      <c r="L148" s="11"/>
      <c r="M148" s="11"/>
    </row>
    <row r="149" spans="1:13" x14ac:dyDescent="0.2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50"/>
      <c r="L149" s="11"/>
      <c r="M149" s="11"/>
    </row>
    <row r="150" spans="1:13" x14ac:dyDescent="0.2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50"/>
      <c r="L150" s="11"/>
      <c r="M150" s="11"/>
    </row>
    <row r="151" spans="1:13" x14ac:dyDescent="0.2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50"/>
      <c r="L151" s="11"/>
      <c r="M151" s="11"/>
    </row>
    <row r="152" spans="1:13" x14ac:dyDescent="0.2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50"/>
      <c r="L152" s="11"/>
      <c r="M152" s="11"/>
    </row>
    <row r="153" spans="1:13" x14ac:dyDescent="0.2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50"/>
      <c r="L153" s="11"/>
      <c r="M153" s="11"/>
    </row>
    <row r="154" spans="1:13" x14ac:dyDescent="0.2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50"/>
      <c r="L154" s="11"/>
      <c r="M154" s="11"/>
    </row>
    <row r="155" spans="1:13" x14ac:dyDescent="0.2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50"/>
      <c r="L155" s="11"/>
      <c r="M155" s="11"/>
    </row>
    <row r="156" spans="1:13" x14ac:dyDescent="0.2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50"/>
      <c r="L156" s="11"/>
      <c r="M156" s="11"/>
    </row>
    <row r="157" spans="1:13" x14ac:dyDescent="0.2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50"/>
      <c r="L157" s="11"/>
      <c r="M157" s="11"/>
    </row>
    <row r="158" spans="1:13" x14ac:dyDescent="0.2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50"/>
      <c r="L158" s="11"/>
      <c r="M158" s="11"/>
    </row>
    <row r="159" spans="1:13" x14ac:dyDescent="0.2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50"/>
      <c r="L159" s="11"/>
      <c r="M159" s="11"/>
    </row>
    <row r="160" spans="1:13" x14ac:dyDescent="0.2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50"/>
      <c r="L160" s="11"/>
      <c r="M160" s="11"/>
    </row>
    <row r="161" spans="1:13" x14ac:dyDescent="0.2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50"/>
      <c r="L161" s="11"/>
      <c r="M161" s="11"/>
    </row>
    <row r="162" spans="1:13" x14ac:dyDescent="0.2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50"/>
      <c r="L162" s="11"/>
      <c r="M162" s="11"/>
    </row>
    <row r="163" spans="1:13" x14ac:dyDescent="0.2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50"/>
      <c r="L163" s="11"/>
      <c r="M163" s="11"/>
    </row>
    <row r="164" spans="1:13" x14ac:dyDescent="0.2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50"/>
      <c r="L164" s="11"/>
      <c r="M164" s="11"/>
    </row>
    <row r="165" spans="1:13" x14ac:dyDescent="0.2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50"/>
      <c r="L165" s="11"/>
      <c r="M165" s="11"/>
    </row>
    <row r="166" spans="1:13" x14ac:dyDescent="0.2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50"/>
      <c r="L166" s="11"/>
      <c r="M166" s="11"/>
    </row>
    <row r="167" spans="1:13" x14ac:dyDescent="0.2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50"/>
      <c r="L167" s="11"/>
      <c r="M167" s="11"/>
    </row>
    <row r="168" spans="1:13" x14ac:dyDescent="0.2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50"/>
      <c r="L168" s="11"/>
      <c r="M168" s="11"/>
    </row>
    <row r="169" spans="1:13" x14ac:dyDescent="0.2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50"/>
      <c r="L169" s="11"/>
      <c r="M169" s="11"/>
    </row>
    <row r="170" spans="1:13" x14ac:dyDescent="0.2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50"/>
      <c r="L170" s="11"/>
      <c r="M170" s="11"/>
    </row>
    <row r="171" spans="1:13" x14ac:dyDescent="0.2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50"/>
      <c r="L171" s="11"/>
      <c r="M171" s="11"/>
    </row>
    <row r="172" spans="1:13" x14ac:dyDescent="0.2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50"/>
      <c r="L172" s="11"/>
      <c r="M172" s="11"/>
    </row>
    <row r="173" spans="1:13" x14ac:dyDescent="0.2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50"/>
      <c r="L173" s="11"/>
      <c r="M173" s="11"/>
    </row>
    <row r="174" spans="1:13" x14ac:dyDescent="0.2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50"/>
      <c r="L174" s="11"/>
      <c r="M174" s="11"/>
    </row>
    <row r="175" spans="1:13" x14ac:dyDescent="0.2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50"/>
      <c r="L175" s="11"/>
      <c r="M175" s="11"/>
    </row>
    <row r="176" spans="1:13" x14ac:dyDescent="0.2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50"/>
      <c r="L176" s="11"/>
      <c r="M176" s="11"/>
    </row>
    <row r="177" spans="1:13" x14ac:dyDescent="0.2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50"/>
      <c r="L177" s="11"/>
      <c r="M177" s="11"/>
    </row>
    <row r="178" spans="1:13" x14ac:dyDescent="0.2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50"/>
      <c r="L178" s="11"/>
      <c r="M178" s="11"/>
    </row>
    <row r="179" spans="1:13" x14ac:dyDescent="0.2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50"/>
      <c r="L179" s="11"/>
      <c r="M179" s="11"/>
    </row>
    <row r="180" spans="1:13" x14ac:dyDescent="0.2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50"/>
      <c r="L180" s="11"/>
      <c r="M180" s="11"/>
    </row>
    <row r="181" spans="1:13" x14ac:dyDescent="0.2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50"/>
      <c r="L181" s="11"/>
      <c r="M181" s="11"/>
    </row>
    <row r="182" spans="1:13" x14ac:dyDescent="0.2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50"/>
      <c r="L182" s="11"/>
      <c r="M182" s="11"/>
    </row>
    <row r="183" spans="1:13" x14ac:dyDescent="0.2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50"/>
      <c r="L183" s="11"/>
      <c r="M183" s="11"/>
    </row>
    <row r="184" spans="1:13" x14ac:dyDescent="0.2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50"/>
      <c r="L184" s="11"/>
      <c r="M184" s="11"/>
    </row>
    <row r="185" spans="1:13" x14ac:dyDescent="0.2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50"/>
      <c r="L185" s="11"/>
      <c r="M185" s="11"/>
    </row>
    <row r="186" spans="1:13" x14ac:dyDescent="0.2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50"/>
      <c r="L186" s="11"/>
      <c r="M186" s="11"/>
    </row>
    <row r="187" spans="1:13" x14ac:dyDescent="0.2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50"/>
      <c r="L187" s="11"/>
      <c r="M187" s="11"/>
    </row>
    <row r="188" spans="1:13" x14ac:dyDescent="0.2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50"/>
      <c r="L188" s="11"/>
      <c r="M188" s="11"/>
    </row>
    <row r="189" spans="1:13" x14ac:dyDescent="0.2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50"/>
      <c r="L189" s="11"/>
      <c r="M189" s="11"/>
    </row>
    <row r="190" spans="1:13" x14ac:dyDescent="0.2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50"/>
      <c r="L190" s="11"/>
      <c r="M190" s="11"/>
    </row>
    <row r="191" spans="1:13" x14ac:dyDescent="0.2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50"/>
      <c r="L191" s="11"/>
      <c r="M191" s="11"/>
    </row>
    <row r="192" spans="1:13" x14ac:dyDescent="0.2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50"/>
      <c r="L192" s="11"/>
      <c r="M192" s="11"/>
    </row>
    <row r="193" spans="1:13" x14ac:dyDescent="0.2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50"/>
      <c r="L193" s="11"/>
      <c r="M193" s="11"/>
    </row>
    <row r="194" spans="1:13" x14ac:dyDescent="0.2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50"/>
      <c r="L194" s="11"/>
      <c r="M194" s="11"/>
    </row>
    <row r="195" spans="1:13" x14ac:dyDescent="0.2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50"/>
      <c r="L195" s="11"/>
      <c r="M195" s="11"/>
    </row>
    <row r="196" spans="1:13" x14ac:dyDescent="0.2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50"/>
      <c r="L196" s="11"/>
      <c r="M196" s="11"/>
    </row>
    <row r="197" spans="1:13" x14ac:dyDescent="0.2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50"/>
      <c r="L197" s="11"/>
      <c r="M197" s="11"/>
    </row>
    <row r="198" spans="1:13" x14ac:dyDescent="0.2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50"/>
      <c r="L198" s="11"/>
      <c r="M198" s="11"/>
    </row>
    <row r="199" spans="1:13" x14ac:dyDescent="0.2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50"/>
      <c r="L199" s="11"/>
      <c r="M199" s="11"/>
    </row>
    <row r="200" spans="1:13" x14ac:dyDescent="0.2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50"/>
      <c r="L200" s="11"/>
      <c r="M200" s="11"/>
    </row>
    <row r="201" spans="1:13" x14ac:dyDescent="0.2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50"/>
      <c r="L201" s="11"/>
      <c r="M201" s="11"/>
    </row>
    <row r="202" spans="1:13" x14ac:dyDescent="0.2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50"/>
      <c r="L202" s="11"/>
      <c r="M202" s="11"/>
    </row>
    <row r="203" spans="1:13" ht="15" customHeight="1" x14ac:dyDescent="0.2"/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3">
    <mergeCell ref="A2:M2"/>
    <mergeCell ref="I5:M5"/>
    <mergeCell ref="G7:G9"/>
    <mergeCell ref="H7:H9"/>
    <mergeCell ref="I7:I9"/>
    <mergeCell ref="J7:J9"/>
    <mergeCell ref="K7:M7"/>
    <mergeCell ref="A4:H4"/>
    <mergeCell ref="I4:M4"/>
    <mergeCell ref="A3:H3"/>
    <mergeCell ref="I3:M3"/>
    <mergeCell ref="B6:E6"/>
    <mergeCell ref="A6:A9"/>
    <mergeCell ref="A5:H5"/>
    <mergeCell ref="B7:B9"/>
    <mergeCell ref="C7:C9"/>
    <mergeCell ref="M8:M9"/>
    <mergeCell ref="F6:M6"/>
    <mergeCell ref="D7:D9"/>
    <mergeCell ref="E7:E9"/>
    <mergeCell ref="F7:F9"/>
    <mergeCell ref="K8:K9"/>
    <mergeCell ref="L8:L9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5"/>
  <sheetViews>
    <sheetView rightToLeft="1" view="pageBreakPreview" zoomScale="85" zoomScaleNormal="100" zoomScaleSheetLayoutView="85" workbookViewId="0">
      <selection activeCell="A3" sqref="A3:J3"/>
    </sheetView>
  </sheetViews>
  <sheetFormatPr defaultColWidth="9.125" defaultRowHeight="18" x14ac:dyDescent="0.2"/>
  <cols>
    <col min="1" max="1" width="5.875" style="12" customWidth="1"/>
    <col min="2" max="8" width="9.125" style="12"/>
    <col min="9" max="9" width="10.875" style="12" customWidth="1"/>
    <col min="10" max="10" width="9.125" style="12"/>
    <col min="11" max="11" width="12.875" style="12" customWidth="1"/>
    <col min="12" max="16384" width="9.125" style="12"/>
  </cols>
  <sheetData>
    <row r="1" spans="1:12" ht="45" customHeight="1" x14ac:dyDescent="0.2"/>
    <row r="2" spans="1:12" ht="18.75" customHeight="1" x14ac:dyDescent="0.2">
      <c r="A2" s="94" t="s">
        <v>101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8" customHeight="1" x14ac:dyDescent="0.2">
      <c r="A3" s="101" t="s">
        <v>68</v>
      </c>
      <c r="B3" s="102"/>
      <c r="C3" s="102"/>
      <c r="D3" s="102"/>
      <c r="E3" s="102"/>
      <c r="F3" s="102"/>
      <c r="G3" s="102"/>
      <c r="H3" s="102"/>
      <c r="I3" s="102"/>
      <c r="J3" s="103"/>
      <c r="K3" s="95"/>
      <c r="L3" s="95"/>
    </row>
    <row r="4" spans="1:12" ht="18" customHeight="1" x14ac:dyDescent="0.2">
      <c r="A4" s="101" t="s">
        <v>70</v>
      </c>
      <c r="B4" s="102"/>
      <c r="C4" s="102"/>
      <c r="D4" s="102"/>
      <c r="E4" s="102"/>
      <c r="F4" s="102"/>
      <c r="G4" s="102"/>
      <c r="H4" s="102"/>
      <c r="I4" s="102"/>
      <c r="J4" s="103"/>
      <c r="K4" s="95"/>
      <c r="L4" s="95"/>
    </row>
    <row r="5" spans="1:12" ht="18" customHeight="1" x14ac:dyDescent="0.2">
      <c r="A5" s="101" t="s">
        <v>99</v>
      </c>
      <c r="B5" s="102"/>
      <c r="C5" s="102"/>
      <c r="D5" s="102"/>
      <c r="E5" s="102"/>
      <c r="F5" s="102"/>
      <c r="G5" s="102"/>
      <c r="H5" s="102"/>
      <c r="I5" s="102"/>
      <c r="J5" s="103"/>
      <c r="K5" s="95"/>
      <c r="L5" s="95"/>
    </row>
    <row r="6" spans="1:12" ht="19.5" customHeight="1" x14ac:dyDescent="0.2">
      <c r="A6" s="104" t="s">
        <v>53</v>
      </c>
      <c r="B6" s="105" t="s">
        <v>80</v>
      </c>
      <c r="C6" s="105"/>
      <c r="D6" s="105"/>
      <c r="E6" s="105"/>
      <c r="F6" s="106" t="s">
        <v>54</v>
      </c>
      <c r="G6" s="107"/>
      <c r="H6" s="107"/>
      <c r="I6" s="107"/>
      <c r="J6" s="107"/>
      <c r="K6" s="107"/>
      <c r="L6" s="108"/>
    </row>
    <row r="7" spans="1:12" ht="15" customHeight="1" x14ac:dyDescent="0.2">
      <c r="A7" s="104"/>
      <c r="B7" s="98" t="s">
        <v>55</v>
      </c>
      <c r="C7" s="98" t="s">
        <v>56</v>
      </c>
      <c r="D7" s="98" t="s">
        <v>57</v>
      </c>
      <c r="E7" s="98" t="s">
        <v>58</v>
      </c>
      <c r="F7" s="98" t="s">
        <v>59</v>
      </c>
      <c r="G7" s="98" t="s">
        <v>60</v>
      </c>
      <c r="H7" s="98" t="s">
        <v>61</v>
      </c>
      <c r="I7" s="98" t="s">
        <v>62</v>
      </c>
      <c r="J7" s="98" t="s">
        <v>63</v>
      </c>
      <c r="K7" s="99" t="s">
        <v>75</v>
      </c>
      <c r="L7" s="100"/>
    </row>
    <row r="8" spans="1:12" ht="15" customHeight="1" x14ac:dyDescent="0.2">
      <c r="A8" s="104"/>
      <c r="B8" s="98"/>
      <c r="C8" s="98"/>
      <c r="D8" s="98"/>
      <c r="E8" s="98"/>
      <c r="F8" s="98"/>
      <c r="G8" s="98"/>
      <c r="H8" s="98"/>
      <c r="I8" s="98"/>
      <c r="J8" s="98"/>
      <c r="K8" s="10" t="s">
        <v>65</v>
      </c>
      <c r="L8" s="10" t="s">
        <v>100</v>
      </c>
    </row>
    <row r="9" spans="1:12" ht="16.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0"/>
      <c r="L9" s="50"/>
    </row>
    <row r="10" spans="1:12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0"/>
      <c r="L10" s="5"/>
    </row>
    <row r="11" spans="1:12" ht="18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"/>
    </row>
    <row r="12" spans="1:12" ht="15.75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</row>
    <row r="13" spans="1:12" ht="18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</row>
    <row r="14" spans="1:12" ht="18" customHeight="1" x14ac:dyDescent="0.2">
      <c r="A14" s="8"/>
      <c r="B14" s="5"/>
      <c r="C14" s="5"/>
      <c r="D14" s="5"/>
      <c r="E14" s="5"/>
      <c r="F14" s="5"/>
      <c r="G14" s="5"/>
      <c r="H14" s="5"/>
      <c r="I14" s="6"/>
      <c r="J14" s="6"/>
      <c r="K14" s="50"/>
      <c r="L14" s="5"/>
    </row>
    <row r="15" spans="1:12" ht="18" customHeight="1" x14ac:dyDescent="0.2">
      <c r="A15" s="8"/>
      <c r="B15" s="6"/>
      <c r="C15" s="6"/>
      <c r="D15" s="6"/>
      <c r="E15" s="6"/>
      <c r="F15" s="6"/>
      <c r="G15" s="6"/>
      <c r="H15" s="6"/>
      <c r="I15" s="6"/>
      <c r="J15" s="6"/>
      <c r="K15" s="50"/>
      <c r="L15" s="14"/>
    </row>
    <row r="16" spans="1:12" ht="18" customHeight="1" x14ac:dyDescent="0.2">
      <c r="A16" s="8"/>
      <c r="B16" s="6"/>
      <c r="C16" s="6"/>
      <c r="D16" s="6"/>
      <c r="E16" s="6"/>
      <c r="F16" s="6"/>
      <c r="G16" s="6"/>
      <c r="H16" s="6"/>
      <c r="I16" s="6"/>
      <c r="J16" s="6"/>
      <c r="K16" s="50"/>
      <c r="L16" s="14"/>
    </row>
    <row r="17" spans="1:12" ht="18" customHeight="1" x14ac:dyDescent="0.2">
      <c r="A17" s="8"/>
      <c r="B17" s="6"/>
      <c r="C17" s="6"/>
      <c r="D17" s="6"/>
      <c r="E17" s="6"/>
      <c r="F17" s="6"/>
      <c r="G17" s="6"/>
      <c r="H17" s="6"/>
      <c r="I17" s="6"/>
      <c r="J17" s="6"/>
      <c r="K17" s="50"/>
      <c r="L17" s="14"/>
    </row>
    <row r="18" spans="1:12" x14ac:dyDescent="0.2">
      <c r="A18" s="8"/>
      <c r="B18" s="6"/>
      <c r="C18" s="6"/>
      <c r="D18" s="6"/>
      <c r="E18" s="6"/>
      <c r="F18" s="6"/>
      <c r="G18" s="6"/>
      <c r="H18" s="6"/>
      <c r="I18" s="6"/>
      <c r="J18" s="6"/>
      <c r="K18" s="50"/>
      <c r="L18" s="14"/>
    </row>
    <row r="19" spans="1:12" x14ac:dyDescent="0.2">
      <c r="A19" s="8"/>
      <c r="B19" s="6"/>
      <c r="C19" s="6"/>
      <c r="D19" s="6"/>
      <c r="E19" s="6"/>
      <c r="F19" s="6"/>
      <c r="G19" s="6"/>
      <c r="H19" s="6"/>
      <c r="I19" s="6"/>
      <c r="J19" s="6"/>
      <c r="K19" s="50"/>
      <c r="L19" s="14"/>
    </row>
    <row r="20" spans="1:12" x14ac:dyDescent="0.2">
      <c r="A20" s="8"/>
      <c r="B20" s="6"/>
      <c r="C20" s="6"/>
      <c r="D20" s="6"/>
      <c r="E20" s="6"/>
      <c r="F20" s="6"/>
      <c r="G20" s="6"/>
      <c r="H20" s="6"/>
      <c r="I20" s="6"/>
      <c r="J20" s="6"/>
      <c r="K20" s="50"/>
      <c r="L20" s="14"/>
    </row>
    <row r="21" spans="1:12" x14ac:dyDescent="0.2">
      <c r="A21" s="8"/>
      <c r="B21" s="6"/>
      <c r="C21" s="6"/>
      <c r="D21" s="6"/>
      <c r="E21" s="6"/>
      <c r="F21" s="6"/>
      <c r="G21" s="6"/>
      <c r="H21" s="6"/>
      <c r="I21" s="6"/>
      <c r="J21" s="6"/>
      <c r="K21" s="50"/>
      <c r="L21" s="14"/>
    </row>
    <row r="22" spans="1:12" ht="18.75" customHeight="1" x14ac:dyDescent="0.2">
      <c r="A22" s="4"/>
      <c r="B22" s="15"/>
      <c r="C22" s="15"/>
      <c r="D22" s="15"/>
      <c r="E22" s="15"/>
      <c r="F22" s="15"/>
      <c r="G22" s="15"/>
      <c r="H22" s="15"/>
      <c r="I22" s="15"/>
      <c r="J22" s="15"/>
      <c r="K22" s="50"/>
      <c r="L22" s="15"/>
    </row>
    <row r="23" spans="1:12" ht="18.75" customHeight="1" x14ac:dyDescent="0.2">
      <c r="A23" s="4"/>
      <c r="B23" s="15"/>
      <c r="C23" s="15"/>
      <c r="D23" s="15"/>
      <c r="E23" s="15"/>
      <c r="F23" s="15"/>
      <c r="G23" s="15"/>
      <c r="H23" s="15"/>
      <c r="I23" s="15"/>
      <c r="J23" s="15"/>
      <c r="K23" s="50"/>
      <c r="L23" s="15"/>
    </row>
    <row r="24" spans="1:12" ht="18.75" customHeight="1" x14ac:dyDescent="0.2">
      <c r="A24" s="4"/>
      <c r="B24" s="15"/>
      <c r="C24" s="15"/>
      <c r="D24" s="15"/>
      <c r="E24" s="15"/>
      <c r="F24" s="15"/>
      <c r="G24" s="15"/>
      <c r="H24" s="15"/>
      <c r="I24" s="15"/>
      <c r="J24" s="15"/>
      <c r="K24" s="50"/>
      <c r="L24" s="15"/>
    </row>
    <row r="25" spans="1:12" ht="18.75" customHeight="1" x14ac:dyDescent="0.2">
      <c r="A25" s="9"/>
      <c r="B25" s="7"/>
      <c r="C25" s="7"/>
      <c r="D25" s="7"/>
      <c r="E25" s="7"/>
      <c r="F25" s="7"/>
      <c r="G25" s="7"/>
      <c r="H25" s="7"/>
      <c r="I25" s="7"/>
      <c r="J25" s="7"/>
      <c r="K25" s="50"/>
      <c r="L25" s="7"/>
    </row>
    <row r="26" spans="1:12" ht="18" customHeight="1" x14ac:dyDescent="0.2">
      <c r="A26" s="9"/>
      <c r="B26" s="7"/>
      <c r="C26" s="7"/>
      <c r="D26" s="7"/>
      <c r="E26" s="7"/>
      <c r="F26" s="7"/>
      <c r="G26" s="7"/>
      <c r="H26" s="7"/>
      <c r="I26" s="7"/>
      <c r="J26" s="7"/>
      <c r="K26" s="50"/>
      <c r="L26" s="7"/>
    </row>
    <row r="27" spans="1:12" x14ac:dyDescent="0.2">
      <c r="A27" s="9"/>
      <c r="B27" s="7"/>
      <c r="C27" s="7"/>
      <c r="D27" s="7"/>
      <c r="E27" s="7"/>
      <c r="F27" s="7"/>
      <c r="G27" s="7"/>
      <c r="H27" s="7"/>
      <c r="I27" s="7"/>
      <c r="J27" s="7"/>
      <c r="K27" s="50"/>
      <c r="L27" s="7"/>
    </row>
    <row r="28" spans="1:12" x14ac:dyDescent="0.2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50"/>
      <c r="L28" s="15"/>
    </row>
    <row r="29" spans="1:12" x14ac:dyDescent="0.2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50"/>
      <c r="L29" s="15"/>
    </row>
    <row r="30" spans="1:12" x14ac:dyDescent="0.2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50"/>
      <c r="L30" s="15"/>
    </row>
    <row r="31" spans="1:12" x14ac:dyDescent="0.2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50"/>
      <c r="L31" s="15"/>
    </row>
    <row r="32" spans="1:12" x14ac:dyDescent="0.2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50"/>
      <c r="L32" s="15"/>
    </row>
    <row r="33" spans="1:12" x14ac:dyDescent="0.2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50"/>
      <c r="L33" s="15"/>
    </row>
    <row r="34" spans="1:12" x14ac:dyDescent="0.2">
      <c r="A34" s="4"/>
      <c r="B34" s="15"/>
      <c r="C34" s="15"/>
      <c r="D34" s="15"/>
      <c r="E34" s="15"/>
      <c r="F34" s="15"/>
      <c r="G34" s="15"/>
      <c r="H34" s="15"/>
      <c r="I34" s="15"/>
      <c r="J34" s="15"/>
      <c r="K34" s="50"/>
      <c r="L34" s="15"/>
    </row>
    <row r="35" spans="1:12" x14ac:dyDescent="0.2">
      <c r="A35" s="4"/>
      <c r="B35" s="15"/>
      <c r="C35" s="15"/>
      <c r="D35" s="15"/>
      <c r="E35" s="15"/>
      <c r="F35" s="15"/>
      <c r="G35" s="15"/>
      <c r="H35" s="15"/>
      <c r="I35" s="15"/>
      <c r="J35" s="15"/>
      <c r="K35" s="50"/>
      <c r="L35" s="15"/>
    </row>
    <row r="36" spans="1:12" x14ac:dyDescent="0.2">
      <c r="A36" s="4"/>
      <c r="B36" s="15"/>
      <c r="C36" s="15"/>
      <c r="D36" s="15"/>
      <c r="E36" s="15"/>
      <c r="F36" s="15"/>
      <c r="G36" s="15"/>
      <c r="H36" s="15"/>
      <c r="I36" s="15"/>
      <c r="J36" s="15"/>
      <c r="K36" s="50"/>
      <c r="L36" s="15"/>
    </row>
    <row r="37" spans="1:12" x14ac:dyDescent="0.2">
      <c r="A37" s="4"/>
      <c r="B37" s="15"/>
      <c r="C37" s="15"/>
      <c r="D37" s="15"/>
      <c r="E37" s="15"/>
      <c r="F37" s="15"/>
      <c r="G37" s="15"/>
      <c r="H37" s="15"/>
      <c r="I37" s="15"/>
      <c r="J37" s="15"/>
      <c r="K37" s="50"/>
      <c r="L37" s="15"/>
    </row>
    <row r="38" spans="1:12" x14ac:dyDescent="0.2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50"/>
      <c r="L38" s="15"/>
    </row>
    <row r="39" spans="1:12" x14ac:dyDescent="0.2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50"/>
      <c r="L39" s="15"/>
    </row>
    <row r="40" spans="1:12" x14ac:dyDescent="0.2">
      <c r="A40" s="4"/>
      <c r="B40" s="15"/>
      <c r="C40" s="15"/>
      <c r="D40" s="15"/>
      <c r="E40" s="15"/>
      <c r="F40" s="15"/>
      <c r="G40" s="15"/>
      <c r="H40" s="15"/>
      <c r="I40" s="15"/>
      <c r="J40" s="15"/>
      <c r="K40" s="50"/>
      <c r="L40" s="15"/>
    </row>
    <row r="41" spans="1:12" x14ac:dyDescent="0.2">
      <c r="A41" s="4"/>
      <c r="B41" s="15"/>
      <c r="C41" s="15"/>
      <c r="D41" s="15"/>
      <c r="E41" s="15"/>
      <c r="F41" s="15"/>
      <c r="G41" s="15"/>
      <c r="H41" s="15"/>
      <c r="I41" s="15"/>
      <c r="J41" s="15"/>
      <c r="K41" s="50"/>
      <c r="L41" s="15"/>
    </row>
    <row r="42" spans="1:12" x14ac:dyDescent="0.2">
      <c r="A42" s="4"/>
      <c r="B42" s="15"/>
      <c r="C42" s="15"/>
      <c r="D42" s="15"/>
      <c r="E42" s="15"/>
      <c r="F42" s="15"/>
      <c r="G42" s="15"/>
      <c r="H42" s="15"/>
      <c r="I42" s="15"/>
      <c r="J42" s="15"/>
      <c r="K42" s="50"/>
      <c r="L42" s="15"/>
    </row>
    <row r="43" spans="1:12" x14ac:dyDescent="0.2">
      <c r="A43" s="4"/>
      <c r="B43" s="15"/>
      <c r="C43" s="15"/>
      <c r="D43" s="15"/>
      <c r="E43" s="15"/>
      <c r="F43" s="15"/>
      <c r="G43" s="15"/>
      <c r="H43" s="15"/>
      <c r="I43" s="15"/>
      <c r="J43" s="15"/>
      <c r="K43" s="50"/>
      <c r="L43" s="15"/>
    </row>
    <row r="44" spans="1:12" x14ac:dyDescent="0.2">
      <c r="A44" s="4"/>
      <c r="B44" s="15"/>
      <c r="C44" s="15"/>
      <c r="D44" s="15"/>
      <c r="E44" s="15"/>
      <c r="F44" s="15"/>
      <c r="G44" s="15"/>
      <c r="H44" s="15"/>
      <c r="I44" s="15"/>
      <c r="J44" s="15"/>
      <c r="K44" s="50"/>
      <c r="L44" s="15"/>
    </row>
    <row r="45" spans="1:12" x14ac:dyDescent="0.2">
      <c r="A45" s="4"/>
      <c r="B45" s="15"/>
      <c r="C45" s="15"/>
      <c r="D45" s="15"/>
      <c r="E45" s="15"/>
      <c r="F45" s="15"/>
      <c r="G45" s="15"/>
      <c r="H45" s="15"/>
      <c r="I45" s="15"/>
      <c r="J45" s="15"/>
      <c r="K45" s="50"/>
      <c r="L45" s="15"/>
    </row>
    <row r="46" spans="1:12" x14ac:dyDescent="0.2">
      <c r="A46" s="4"/>
      <c r="B46" s="15"/>
      <c r="C46" s="15"/>
      <c r="D46" s="15"/>
      <c r="E46" s="15"/>
      <c r="F46" s="15"/>
      <c r="G46" s="15"/>
      <c r="H46" s="15"/>
      <c r="I46" s="15"/>
      <c r="J46" s="15"/>
      <c r="K46" s="50"/>
      <c r="L46" s="15"/>
    </row>
    <row r="47" spans="1:12" x14ac:dyDescent="0.2">
      <c r="A47" s="4"/>
      <c r="B47" s="15"/>
      <c r="C47" s="15"/>
      <c r="D47" s="15"/>
      <c r="E47" s="15"/>
      <c r="F47" s="15"/>
      <c r="G47" s="15"/>
      <c r="H47" s="15"/>
      <c r="I47" s="15"/>
      <c r="J47" s="15"/>
      <c r="K47" s="50"/>
      <c r="L47" s="15"/>
    </row>
    <row r="48" spans="1:12" x14ac:dyDescent="0.2">
      <c r="A48" s="4"/>
      <c r="B48" s="15"/>
      <c r="C48" s="15"/>
      <c r="D48" s="15"/>
      <c r="E48" s="15"/>
      <c r="F48" s="15"/>
      <c r="G48" s="15"/>
      <c r="H48" s="15"/>
      <c r="I48" s="15"/>
      <c r="J48" s="15"/>
      <c r="K48" s="50"/>
      <c r="L48" s="15"/>
    </row>
    <row r="49" spans="1:12" x14ac:dyDescent="0.2">
      <c r="A49" s="4"/>
      <c r="B49" s="15"/>
      <c r="C49" s="15"/>
      <c r="D49" s="15"/>
      <c r="E49" s="15"/>
      <c r="F49" s="15"/>
      <c r="G49" s="15"/>
      <c r="H49" s="15"/>
      <c r="I49" s="15"/>
      <c r="J49" s="15"/>
      <c r="K49" s="50"/>
      <c r="L49" s="15"/>
    </row>
    <row r="50" spans="1:12" x14ac:dyDescent="0.2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50"/>
      <c r="L50" s="15"/>
    </row>
    <row r="51" spans="1:12" x14ac:dyDescent="0.2">
      <c r="A51" s="4"/>
      <c r="B51" s="15"/>
      <c r="C51" s="15"/>
      <c r="D51" s="15"/>
      <c r="E51" s="15"/>
      <c r="F51" s="15"/>
      <c r="G51" s="15"/>
      <c r="H51" s="15"/>
      <c r="I51" s="15"/>
      <c r="J51" s="15"/>
      <c r="K51" s="50"/>
      <c r="L51" s="15"/>
    </row>
    <row r="52" spans="1:12" x14ac:dyDescent="0.2">
      <c r="A52" s="4"/>
      <c r="B52" s="15"/>
      <c r="C52" s="15"/>
      <c r="D52" s="15"/>
      <c r="E52" s="15"/>
      <c r="F52" s="15"/>
      <c r="G52" s="15"/>
      <c r="H52" s="15"/>
      <c r="I52" s="15"/>
      <c r="J52" s="15"/>
      <c r="K52" s="50"/>
      <c r="L52" s="15"/>
    </row>
    <row r="53" spans="1:12" x14ac:dyDescent="0.2">
      <c r="A53" s="4"/>
      <c r="B53" s="15"/>
      <c r="C53" s="15"/>
      <c r="D53" s="15"/>
      <c r="E53" s="15"/>
      <c r="F53" s="15"/>
      <c r="G53" s="15"/>
      <c r="H53" s="15"/>
      <c r="I53" s="15"/>
      <c r="J53" s="15"/>
      <c r="K53" s="50"/>
      <c r="L53" s="15"/>
    </row>
    <row r="54" spans="1:12" x14ac:dyDescent="0.2">
      <c r="A54" s="4"/>
      <c r="B54" s="15"/>
      <c r="C54" s="15"/>
      <c r="D54" s="15"/>
      <c r="E54" s="15"/>
      <c r="F54" s="15"/>
      <c r="G54" s="15"/>
      <c r="H54" s="15"/>
      <c r="I54" s="15"/>
      <c r="J54" s="15"/>
      <c r="K54" s="50"/>
      <c r="L54" s="15"/>
    </row>
    <row r="55" spans="1:12" x14ac:dyDescent="0.2">
      <c r="A55" s="4"/>
      <c r="B55" s="15"/>
      <c r="C55" s="15"/>
      <c r="D55" s="15"/>
      <c r="E55" s="15"/>
      <c r="F55" s="15"/>
      <c r="G55" s="15"/>
      <c r="H55" s="15"/>
      <c r="I55" s="15"/>
      <c r="J55" s="15"/>
      <c r="K55" s="50"/>
      <c r="L55" s="15"/>
    </row>
    <row r="56" spans="1:12" x14ac:dyDescent="0.2">
      <c r="A56" s="4"/>
      <c r="B56" s="15"/>
      <c r="C56" s="15"/>
      <c r="D56" s="15"/>
      <c r="E56" s="15"/>
      <c r="F56" s="15"/>
      <c r="G56" s="15"/>
      <c r="H56" s="15"/>
      <c r="I56" s="15"/>
      <c r="J56" s="15"/>
      <c r="K56" s="50"/>
      <c r="L56" s="15"/>
    </row>
    <row r="57" spans="1:12" x14ac:dyDescent="0.2">
      <c r="A57" s="4"/>
      <c r="B57" s="15"/>
      <c r="C57" s="15"/>
      <c r="D57" s="15"/>
      <c r="E57" s="15"/>
      <c r="F57" s="15"/>
      <c r="G57" s="15"/>
      <c r="H57" s="15"/>
      <c r="I57" s="15"/>
      <c r="J57" s="15"/>
      <c r="K57" s="50"/>
      <c r="L57" s="15"/>
    </row>
    <row r="58" spans="1:12" x14ac:dyDescent="0.2">
      <c r="A58" s="4"/>
      <c r="B58" s="15"/>
      <c r="C58" s="15"/>
      <c r="D58" s="15"/>
      <c r="E58" s="15"/>
      <c r="F58" s="15"/>
      <c r="G58" s="15"/>
      <c r="H58" s="15"/>
      <c r="I58" s="15"/>
      <c r="J58" s="15"/>
      <c r="K58" s="50"/>
      <c r="L58" s="15"/>
    </row>
    <row r="59" spans="1:12" x14ac:dyDescent="0.2">
      <c r="A59" s="4"/>
      <c r="B59" s="15"/>
      <c r="C59" s="15"/>
      <c r="D59" s="15"/>
      <c r="E59" s="15"/>
      <c r="F59" s="15"/>
      <c r="G59" s="15"/>
      <c r="H59" s="15"/>
      <c r="I59" s="15"/>
      <c r="J59" s="15"/>
      <c r="K59" s="50"/>
      <c r="L59" s="15"/>
    </row>
    <row r="60" spans="1:12" x14ac:dyDescent="0.2">
      <c r="A60" s="4"/>
      <c r="B60" s="15"/>
      <c r="C60" s="15"/>
      <c r="D60" s="15"/>
      <c r="E60" s="15"/>
      <c r="F60" s="15"/>
      <c r="G60" s="15"/>
      <c r="H60" s="15"/>
      <c r="I60" s="15"/>
      <c r="J60" s="15"/>
      <c r="K60" s="50"/>
      <c r="L60" s="15"/>
    </row>
    <row r="61" spans="1:12" x14ac:dyDescent="0.2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50"/>
      <c r="L61" s="15"/>
    </row>
    <row r="62" spans="1:12" x14ac:dyDescent="0.2">
      <c r="A62" s="4"/>
      <c r="B62" s="15"/>
      <c r="C62" s="15"/>
      <c r="D62" s="15"/>
      <c r="E62" s="15"/>
      <c r="F62" s="15"/>
      <c r="G62" s="15"/>
      <c r="H62" s="15"/>
      <c r="I62" s="15"/>
      <c r="J62" s="15"/>
      <c r="K62" s="50"/>
      <c r="L62" s="15"/>
    </row>
    <row r="63" spans="1:12" x14ac:dyDescent="0.2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50"/>
      <c r="L63" s="15"/>
    </row>
    <row r="64" spans="1:12" x14ac:dyDescent="0.2">
      <c r="A64" s="4"/>
      <c r="B64" s="15"/>
      <c r="C64" s="15"/>
      <c r="D64" s="15"/>
      <c r="E64" s="15"/>
      <c r="F64" s="15"/>
      <c r="G64" s="15"/>
      <c r="H64" s="15"/>
      <c r="I64" s="15"/>
      <c r="J64" s="15"/>
      <c r="K64" s="50"/>
      <c r="L64" s="15"/>
    </row>
    <row r="65" spans="1:12" x14ac:dyDescent="0.2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50"/>
      <c r="L65" s="15"/>
    </row>
    <row r="66" spans="1:12" x14ac:dyDescent="0.2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50"/>
      <c r="L66" s="15"/>
    </row>
    <row r="67" spans="1:12" x14ac:dyDescent="0.2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50"/>
      <c r="L67" s="15"/>
    </row>
    <row r="68" spans="1:12" x14ac:dyDescent="0.2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50"/>
      <c r="L68" s="15"/>
    </row>
    <row r="69" spans="1:12" x14ac:dyDescent="0.2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50"/>
      <c r="L69" s="15"/>
    </row>
    <row r="70" spans="1:12" x14ac:dyDescent="0.2">
      <c r="A70" s="4"/>
      <c r="B70" s="15"/>
      <c r="C70" s="15"/>
      <c r="D70" s="15"/>
      <c r="E70" s="15"/>
      <c r="F70" s="15"/>
      <c r="G70" s="15"/>
      <c r="H70" s="15"/>
      <c r="I70" s="15"/>
      <c r="J70" s="15"/>
      <c r="K70" s="50"/>
      <c r="L70" s="15"/>
    </row>
    <row r="71" spans="1:12" x14ac:dyDescent="0.2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50"/>
      <c r="L71" s="15"/>
    </row>
    <row r="72" spans="1:12" x14ac:dyDescent="0.2">
      <c r="A72" s="4"/>
      <c r="B72" s="15"/>
      <c r="C72" s="15"/>
      <c r="D72" s="15"/>
      <c r="E72" s="15"/>
      <c r="F72" s="15"/>
      <c r="G72" s="15"/>
      <c r="H72" s="15"/>
      <c r="I72" s="15"/>
      <c r="J72" s="15"/>
      <c r="K72" s="50"/>
      <c r="L72" s="15"/>
    </row>
    <row r="73" spans="1:12" x14ac:dyDescent="0.2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50"/>
      <c r="L73" s="15"/>
    </row>
    <row r="74" spans="1:12" x14ac:dyDescent="0.2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50"/>
      <c r="L74" s="15"/>
    </row>
    <row r="75" spans="1:12" x14ac:dyDescent="0.2">
      <c r="A75" s="4"/>
      <c r="B75" s="15"/>
      <c r="C75" s="15"/>
      <c r="D75" s="15"/>
      <c r="E75" s="15"/>
      <c r="F75" s="15"/>
      <c r="G75" s="15"/>
      <c r="H75" s="15"/>
      <c r="I75" s="15"/>
      <c r="J75" s="15"/>
      <c r="K75" s="50"/>
      <c r="L75" s="15"/>
    </row>
    <row r="76" spans="1:12" x14ac:dyDescent="0.2">
      <c r="A76" s="4"/>
      <c r="B76" s="15"/>
      <c r="C76" s="15"/>
      <c r="D76" s="15"/>
      <c r="E76" s="15"/>
      <c r="F76" s="15"/>
      <c r="G76" s="15"/>
      <c r="H76" s="15"/>
      <c r="I76" s="15"/>
      <c r="J76" s="15"/>
      <c r="K76" s="50"/>
      <c r="L76" s="15"/>
    </row>
    <row r="77" spans="1:12" x14ac:dyDescent="0.2">
      <c r="A77" s="4"/>
      <c r="B77" s="15"/>
      <c r="C77" s="15"/>
      <c r="D77" s="15"/>
      <c r="E77" s="15"/>
      <c r="F77" s="15"/>
      <c r="G77" s="15"/>
      <c r="H77" s="15"/>
      <c r="I77" s="15"/>
      <c r="J77" s="15"/>
      <c r="K77" s="50"/>
      <c r="L77" s="15"/>
    </row>
    <row r="78" spans="1:12" x14ac:dyDescent="0.2">
      <c r="A78" s="4"/>
      <c r="B78" s="15"/>
      <c r="C78" s="15"/>
      <c r="D78" s="15"/>
      <c r="E78" s="15"/>
      <c r="F78" s="15"/>
      <c r="G78" s="15"/>
      <c r="H78" s="15"/>
      <c r="I78" s="15"/>
      <c r="J78" s="15"/>
      <c r="K78" s="50"/>
      <c r="L78" s="15"/>
    </row>
    <row r="79" spans="1:12" x14ac:dyDescent="0.2">
      <c r="A79" s="4"/>
      <c r="B79" s="15"/>
      <c r="C79" s="15"/>
      <c r="D79" s="15"/>
      <c r="E79" s="15"/>
      <c r="F79" s="15"/>
      <c r="G79" s="15"/>
      <c r="H79" s="15"/>
      <c r="I79" s="15"/>
      <c r="J79" s="15"/>
      <c r="K79" s="50"/>
      <c r="L79" s="15"/>
    </row>
    <row r="80" spans="1:12" x14ac:dyDescent="0.2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50"/>
      <c r="L80" s="15"/>
    </row>
    <row r="81" spans="1:12" x14ac:dyDescent="0.2">
      <c r="A81" s="4"/>
      <c r="B81" s="15"/>
      <c r="C81" s="15"/>
      <c r="D81" s="15"/>
      <c r="E81" s="15"/>
      <c r="F81" s="15"/>
      <c r="G81" s="15"/>
      <c r="H81" s="15"/>
      <c r="I81" s="15"/>
      <c r="J81" s="15"/>
      <c r="K81" s="50"/>
      <c r="L81" s="15"/>
    </row>
    <row r="82" spans="1:12" x14ac:dyDescent="0.2">
      <c r="A82" s="4"/>
      <c r="B82" s="15"/>
      <c r="C82" s="15"/>
      <c r="D82" s="15"/>
      <c r="E82" s="15"/>
      <c r="F82" s="15"/>
      <c r="G82" s="15"/>
      <c r="H82" s="15"/>
      <c r="I82" s="15"/>
      <c r="J82" s="15"/>
      <c r="K82" s="50"/>
      <c r="L82" s="15"/>
    </row>
    <row r="83" spans="1:12" x14ac:dyDescent="0.2">
      <c r="A83" s="4"/>
      <c r="B83" s="15"/>
      <c r="C83" s="15"/>
      <c r="D83" s="15"/>
      <c r="E83" s="15"/>
      <c r="F83" s="15"/>
      <c r="G83" s="15"/>
      <c r="H83" s="15"/>
      <c r="I83" s="15"/>
      <c r="J83" s="15"/>
      <c r="K83" s="50"/>
      <c r="L83" s="15"/>
    </row>
    <row r="84" spans="1:12" x14ac:dyDescent="0.2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50"/>
      <c r="L84" s="15"/>
    </row>
    <row r="85" spans="1:12" x14ac:dyDescent="0.2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50"/>
      <c r="L85" s="15"/>
    </row>
    <row r="86" spans="1:12" x14ac:dyDescent="0.2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50"/>
      <c r="L86" s="15"/>
    </row>
    <row r="87" spans="1:12" x14ac:dyDescent="0.2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50"/>
      <c r="L87" s="15"/>
    </row>
    <row r="88" spans="1:12" x14ac:dyDescent="0.2">
      <c r="A88" s="4"/>
      <c r="B88" s="15"/>
      <c r="C88" s="15"/>
      <c r="D88" s="15"/>
      <c r="E88" s="15"/>
      <c r="F88" s="15"/>
      <c r="G88" s="15"/>
      <c r="H88" s="15"/>
      <c r="I88" s="15"/>
      <c r="J88" s="15"/>
      <c r="K88" s="50"/>
      <c r="L88" s="15"/>
    </row>
    <row r="89" spans="1:12" x14ac:dyDescent="0.2">
      <c r="A89" s="4"/>
      <c r="B89" s="15"/>
      <c r="C89" s="15"/>
      <c r="D89" s="15"/>
      <c r="E89" s="15"/>
      <c r="F89" s="15"/>
      <c r="G89" s="15"/>
      <c r="H89" s="15"/>
      <c r="I89" s="15"/>
      <c r="J89" s="15"/>
      <c r="K89" s="50"/>
      <c r="L89" s="15"/>
    </row>
    <row r="90" spans="1:12" x14ac:dyDescent="0.2">
      <c r="A90" s="4"/>
      <c r="B90" s="15"/>
      <c r="C90" s="15"/>
      <c r="D90" s="15"/>
      <c r="E90" s="15"/>
      <c r="F90" s="15"/>
      <c r="G90" s="15"/>
      <c r="H90" s="15"/>
      <c r="I90" s="15"/>
      <c r="J90" s="15"/>
      <c r="K90" s="50"/>
      <c r="L90" s="15"/>
    </row>
    <row r="91" spans="1:12" x14ac:dyDescent="0.2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50"/>
      <c r="L91" s="15"/>
    </row>
    <row r="92" spans="1:12" x14ac:dyDescent="0.2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50"/>
      <c r="L92" s="15"/>
    </row>
    <row r="93" spans="1:12" x14ac:dyDescent="0.2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50"/>
      <c r="L93" s="15"/>
    </row>
    <row r="94" spans="1:12" x14ac:dyDescent="0.2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50"/>
      <c r="L94" s="15"/>
    </row>
    <row r="95" spans="1:12" x14ac:dyDescent="0.2">
      <c r="A95" s="4"/>
      <c r="B95" s="15"/>
      <c r="C95" s="15"/>
      <c r="D95" s="15"/>
      <c r="E95" s="15"/>
      <c r="F95" s="15"/>
      <c r="G95" s="15"/>
      <c r="H95" s="15"/>
      <c r="I95" s="15"/>
      <c r="J95" s="15"/>
      <c r="K95" s="50"/>
      <c r="L95" s="15"/>
    </row>
    <row r="96" spans="1:12" x14ac:dyDescent="0.2">
      <c r="A96" s="4"/>
      <c r="B96" s="15"/>
      <c r="C96" s="15"/>
      <c r="D96" s="15"/>
      <c r="E96" s="15"/>
      <c r="F96" s="15"/>
      <c r="G96" s="15"/>
      <c r="H96" s="15"/>
      <c r="I96" s="15"/>
      <c r="J96" s="15"/>
      <c r="K96" s="50"/>
      <c r="L96" s="15"/>
    </row>
    <row r="97" spans="1:12" x14ac:dyDescent="0.2">
      <c r="A97" s="4"/>
      <c r="B97" s="15"/>
      <c r="C97" s="15"/>
      <c r="D97" s="15"/>
      <c r="E97" s="15"/>
      <c r="F97" s="15"/>
      <c r="G97" s="15"/>
      <c r="H97" s="15"/>
      <c r="I97" s="15"/>
      <c r="J97" s="15"/>
      <c r="K97" s="50"/>
      <c r="L97" s="15"/>
    </row>
    <row r="98" spans="1:12" x14ac:dyDescent="0.2">
      <c r="A98" s="4"/>
      <c r="B98" s="15"/>
      <c r="C98" s="15"/>
      <c r="D98" s="15"/>
      <c r="E98" s="15"/>
      <c r="F98" s="15"/>
      <c r="G98" s="15"/>
      <c r="H98" s="15"/>
      <c r="I98" s="15"/>
      <c r="J98" s="15"/>
      <c r="K98" s="50"/>
      <c r="L98" s="15"/>
    </row>
    <row r="99" spans="1:12" x14ac:dyDescent="0.2">
      <c r="A99" s="4"/>
      <c r="B99" s="15"/>
      <c r="C99" s="15"/>
      <c r="D99" s="15"/>
      <c r="E99" s="15"/>
      <c r="F99" s="15"/>
      <c r="G99" s="15"/>
      <c r="H99" s="15"/>
      <c r="I99" s="15"/>
      <c r="J99" s="15"/>
      <c r="K99" s="50"/>
      <c r="L99" s="15"/>
    </row>
    <row r="100" spans="1:12" x14ac:dyDescent="0.2">
      <c r="A100" s="4"/>
      <c r="B100" s="15"/>
      <c r="C100" s="15"/>
      <c r="D100" s="15"/>
      <c r="E100" s="15"/>
      <c r="F100" s="15"/>
      <c r="G100" s="15"/>
      <c r="H100" s="15"/>
      <c r="I100" s="15"/>
      <c r="J100" s="15"/>
      <c r="K100" s="50"/>
      <c r="L100" s="15"/>
    </row>
    <row r="101" spans="1:12" x14ac:dyDescent="0.2">
      <c r="A101" s="4"/>
      <c r="B101" s="15"/>
      <c r="C101" s="15"/>
      <c r="D101" s="15"/>
      <c r="E101" s="15"/>
      <c r="F101" s="15"/>
      <c r="G101" s="15"/>
      <c r="H101" s="15"/>
      <c r="I101" s="15"/>
      <c r="J101" s="15"/>
      <c r="K101" s="50"/>
      <c r="L101" s="15"/>
    </row>
    <row r="102" spans="1:12" x14ac:dyDescent="0.2">
      <c r="A102" s="4"/>
      <c r="B102" s="15"/>
      <c r="C102" s="15"/>
      <c r="D102" s="15"/>
      <c r="E102" s="15"/>
      <c r="F102" s="15"/>
      <c r="G102" s="15"/>
      <c r="H102" s="15"/>
      <c r="I102" s="15"/>
      <c r="J102" s="15"/>
      <c r="K102" s="50"/>
      <c r="L102" s="15"/>
    </row>
    <row r="103" spans="1:12" x14ac:dyDescent="0.2">
      <c r="A103" s="4"/>
      <c r="B103" s="15"/>
      <c r="C103" s="15"/>
      <c r="D103" s="15"/>
      <c r="E103" s="15"/>
      <c r="F103" s="15"/>
      <c r="G103" s="15"/>
      <c r="H103" s="15"/>
      <c r="I103" s="15"/>
      <c r="J103" s="15"/>
      <c r="K103" s="50"/>
      <c r="L103" s="15"/>
    </row>
    <row r="104" spans="1:12" x14ac:dyDescent="0.2">
      <c r="A104" s="4"/>
      <c r="B104" s="15"/>
      <c r="C104" s="15"/>
      <c r="D104" s="15"/>
      <c r="E104" s="15"/>
      <c r="F104" s="15"/>
      <c r="G104" s="15"/>
      <c r="H104" s="15"/>
      <c r="I104" s="15"/>
      <c r="J104" s="15"/>
      <c r="K104" s="50"/>
      <c r="L104" s="15"/>
    </row>
    <row r="105" spans="1:12" x14ac:dyDescent="0.2">
      <c r="A105" s="4"/>
      <c r="B105" s="15"/>
      <c r="C105" s="15"/>
      <c r="D105" s="15"/>
      <c r="E105" s="15"/>
      <c r="F105" s="15"/>
      <c r="G105" s="15"/>
      <c r="H105" s="15"/>
      <c r="I105" s="15"/>
      <c r="J105" s="15"/>
      <c r="K105" s="50"/>
      <c r="L105" s="15"/>
    </row>
    <row r="106" spans="1:12" x14ac:dyDescent="0.2">
      <c r="A106" s="4"/>
      <c r="B106" s="15"/>
      <c r="C106" s="15"/>
      <c r="D106" s="15"/>
      <c r="E106" s="15"/>
      <c r="F106" s="15"/>
      <c r="G106" s="15"/>
      <c r="H106" s="15"/>
      <c r="I106" s="15"/>
      <c r="J106" s="15"/>
      <c r="K106" s="50"/>
      <c r="L106" s="15"/>
    </row>
    <row r="107" spans="1:12" x14ac:dyDescent="0.2">
      <c r="A107" s="4"/>
      <c r="B107" s="15"/>
      <c r="C107" s="15"/>
      <c r="D107" s="15"/>
      <c r="E107" s="15"/>
      <c r="F107" s="15"/>
      <c r="G107" s="15"/>
      <c r="H107" s="15"/>
      <c r="I107" s="15"/>
      <c r="J107" s="15"/>
      <c r="K107" s="50"/>
      <c r="L107" s="15"/>
    </row>
    <row r="108" spans="1:12" x14ac:dyDescent="0.2">
      <c r="A108" s="4"/>
      <c r="B108" s="15"/>
      <c r="C108" s="15"/>
      <c r="D108" s="15"/>
      <c r="E108" s="15"/>
      <c r="F108" s="15"/>
      <c r="G108" s="15"/>
      <c r="H108" s="15"/>
      <c r="I108" s="15"/>
      <c r="J108" s="15"/>
      <c r="K108" s="50"/>
      <c r="L108" s="15"/>
    </row>
    <row r="109" spans="1:12" x14ac:dyDescent="0.2">
      <c r="A109" s="4"/>
      <c r="B109" s="15"/>
      <c r="C109" s="15"/>
      <c r="D109" s="15"/>
      <c r="E109" s="15"/>
      <c r="F109" s="15"/>
      <c r="G109" s="15"/>
      <c r="H109" s="15"/>
      <c r="I109" s="15"/>
      <c r="J109" s="15"/>
      <c r="K109" s="50"/>
      <c r="L109" s="15"/>
    </row>
    <row r="110" spans="1:12" x14ac:dyDescent="0.2">
      <c r="A110" s="4"/>
      <c r="B110" s="15"/>
      <c r="C110" s="15"/>
      <c r="D110" s="15"/>
      <c r="E110" s="15"/>
      <c r="F110" s="15"/>
      <c r="G110" s="15"/>
      <c r="H110" s="15"/>
      <c r="I110" s="15"/>
      <c r="J110" s="15"/>
      <c r="K110" s="50"/>
      <c r="L110" s="15"/>
    </row>
    <row r="111" spans="1:12" x14ac:dyDescent="0.2">
      <c r="A111" s="4"/>
      <c r="B111" s="15"/>
      <c r="C111" s="15"/>
      <c r="D111" s="15"/>
      <c r="E111" s="15"/>
      <c r="F111" s="15"/>
      <c r="G111" s="15"/>
      <c r="H111" s="15"/>
      <c r="I111" s="15"/>
      <c r="J111" s="15"/>
      <c r="K111" s="50"/>
      <c r="L111" s="15"/>
    </row>
    <row r="112" spans="1:12" x14ac:dyDescent="0.2">
      <c r="A112" s="4"/>
      <c r="B112" s="15"/>
      <c r="C112" s="15"/>
      <c r="D112" s="15"/>
      <c r="E112" s="15"/>
      <c r="F112" s="15"/>
      <c r="G112" s="15"/>
      <c r="H112" s="15"/>
      <c r="I112" s="15"/>
      <c r="J112" s="15"/>
      <c r="K112" s="50"/>
      <c r="L112" s="15"/>
    </row>
    <row r="113" spans="1:12" x14ac:dyDescent="0.2">
      <c r="A113" s="4"/>
      <c r="B113" s="15"/>
      <c r="C113" s="15"/>
      <c r="D113" s="15"/>
      <c r="E113" s="15"/>
      <c r="F113" s="15"/>
      <c r="G113" s="15"/>
      <c r="H113" s="15"/>
      <c r="I113" s="15"/>
      <c r="J113" s="15"/>
      <c r="K113" s="50"/>
      <c r="L113" s="15"/>
    </row>
    <row r="114" spans="1:12" x14ac:dyDescent="0.2">
      <c r="A114" s="4"/>
      <c r="B114" s="15"/>
      <c r="C114" s="15"/>
      <c r="D114" s="15"/>
      <c r="E114" s="15"/>
      <c r="F114" s="15"/>
      <c r="G114" s="15"/>
      <c r="H114" s="15"/>
      <c r="I114" s="15"/>
      <c r="J114" s="15"/>
      <c r="K114" s="50"/>
      <c r="L114" s="15"/>
    </row>
    <row r="115" spans="1:12" x14ac:dyDescent="0.2">
      <c r="A115" s="4"/>
      <c r="B115" s="15"/>
      <c r="C115" s="15"/>
      <c r="D115" s="15"/>
      <c r="E115" s="15"/>
      <c r="F115" s="15"/>
      <c r="G115" s="15"/>
      <c r="H115" s="15"/>
      <c r="I115" s="15"/>
      <c r="J115" s="15"/>
      <c r="K115" s="50"/>
      <c r="L115" s="15"/>
    </row>
    <row r="116" spans="1:12" x14ac:dyDescent="0.2">
      <c r="A116" s="4"/>
      <c r="B116" s="15"/>
      <c r="C116" s="15"/>
      <c r="D116" s="15"/>
      <c r="E116" s="15"/>
      <c r="F116" s="15"/>
      <c r="G116" s="15"/>
      <c r="H116" s="15"/>
      <c r="I116" s="15"/>
      <c r="J116" s="15"/>
      <c r="K116" s="50"/>
      <c r="L116" s="15"/>
    </row>
    <row r="117" spans="1:12" x14ac:dyDescent="0.2">
      <c r="A117" s="4"/>
      <c r="B117" s="15"/>
      <c r="C117" s="15"/>
      <c r="D117" s="15"/>
      <c r="E117" s="15"/>
      <c r="F117" s="15"/>
      <c r="G117" s="15"/>
      <c r="H117" s="15"/>
      <c r="I117" s="15"/>
      <c r="J117" s="15"/>
      <c r="K117" s="50"/>
      <c r="L117" s="15"/>
    </row>
    <row r="118" spans="1:12" x14ac:dyDescent="0.2">
      <c r="A118" s="4"/>
      <c r="B118" s="15"/>
      <c r="C118" s="15"/>
      <c r="D118" s="15"/>
      <c r="E118" s="15"/>
      <c r="F118" s="15"/>
      <c r="G118" s="15"/>
      <c r="H118" s="15"/>
      <c r="I118" s="15"/>
      <c r="J118" s="15"/>
      <c r="K118" s="50"/>
      <c r="L118" s="15"/>
    </row>
    <row r="119" spans="1:12" x14ac:dyDescent="0.2">
      <c r="A119" s="4"/>
      <c r="B119" s="15"/>
      <c r="C119" s="15"/>
      <c r="D119" s="15"/>
      <c r="E119" s="15"/>
      <c r="F119" s="15"/>
      <c r="G119" s="15"/>
      <c r="H119" s="15"/>
      <c r="I119" s="15"/>
      <c r="J119" s="15"/>
      <c r="K119" s="50"/>
      <c r="L119" s="15"/>
    </row>
    <row r="120" spans="1:12" x14ac:dyDescent="0.2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50"/>
      <c r="L120" s="15"/>
    </row>
    <row r="121" spans="1:12" x14ac:dyDescent="0.2">
      <c r="A121" s="4"/>
      <c r="B121" s="15"/>
      <c r="C121" s="15"/>
      <c r="D121" s="15"/>
      <c r="E121" s="15"/>
      <c r="F121" s="15"/>
      <c r="G121" s="15"/>
      <c r="H121" s="15"/>
      <c r="I121" s="15"/>
      <c r="J121" s="15"/>
      <c r="K121" s="50"/>
      <c r="L121" s="15"/>
    </row>
    <row r="122" spans="1:12" x14ac:dyDescent="0.2">
      <c r="A122" s="4"/>
      <c r="B122" s="15"/>
      <c r="C122" s="15"/>
      <c r="D122" s="15"/>
      <c r="E122" s="15"/>
      <c r="F122" s="15"/>
      <c r="G122" s="15"/>
      <c r="H122" s="15"/>
      <c r="I122" s="15"/>
      <c r="J122" s="15"/>
      <c r="K122" s="50"/>
      <c r="L122" s="15"/>
    </row>
    <row r="123" spans="1:12" x14ac:dyDescent="0.2">
      <c r="A123" s="4"/>
      <c r="B123" s="15"/>
      <c r="C123" s="15"/>
      <c r="D123" s="15"/>
      <c r="E123" s="15"/>
      <c r="F123" s="15"/>
      <c r="G123" s="15"/>
      <c r="H123" s="15"/>
      <c r="I123" s="15"/>
      <c r="J123" s="15"/>
      <c r="K123" s="50"/>
      <c r="L123" s="15"/>
    </row>
    <row r="124" spans="1:12" x14ac:dyDescent="0.2">
      <c r="A124" s="4"/>
      <c r="B124" s="15"/>
      <c r="C124" s="15"/>
      <c r="D124" s="15"/>
      <c r="E124" s="15"/>
      <c r="F124" s="15"/>
      <c r="G124" s="15"/>
      <c r="H124" s="15"/>
      <c r="I124" s="15"/>
      <c r="J124" s="15"/>
      <c r="K124" s="50"/>
      <c r="L124" s="15"/>
    </row>
    <row r="125" spans="1:12" x14ac:dyDescent="0.2">
      <c r="A125" s="4"/>
      <c r="B125" s="15"/>
      <c r="C125" s="15"/>
      <c r="D125" s="15"/>
      <c r="E125" s="15"/>
      <c r="F125" s="15"/>
      <c r="G125" s="15"/>
      <c r="H125" s="15"/>
      <c r="I125" s="15"/>
      <c r="J125" s="15"/>
      <c r="K125" s="50"/>
      <c r="L125" s="15"/>
    </row>
    <row r="126" spans="1:12" x14ac:dyDescent="0.2">
      <c r="A126" s="4"/>
      <c r="B126" s="15"/>
      <c r="C126" s="15"/>
      <c r="D126" s="15"/>
      <c r="E126" s="15"/>
      <c r="F126" s="15"/>
      <c r="G126" s="15"/>
      <c r="H126" s="15"/>
      <c r="I126" s="15"/>
      <c r="J126" s="15"/>
      <c r="K126" s="50"/>
      <c r="L126" s="15"/>
    </row>
    <row r="127" spans="1:12" x14ac:dyDescent="0.2">
      <c r="A127" s="4"/>
      <c r="B127" s="15"/>
      <c r="C127" s="15"/>
      <c r="D127" s="15"/>
      <c r="E127" s="15"/>
      <c r="F127" s="15"/>
      <c r="G127" s="15"/>
      <c r="H127" s="15"/>
      <c r="I127" s="15"/>
      <c r="J127" s="15"/>
      <c r="K127" s="50"/>
      <c r="L127" s="15"/>
    </row>
    <row r="128" spans="1:12" x14ac:dyDescent="0.2">
      <c r="A128" s="4"/>
      <c r="B128" s="15"/>
      <c r="C128" s="15"/>
      <c r="D128" s="15"/>
      <c r="E128" s="15"/>
      <c r="F128" s="15"/>
      <c r="G128" s="15"/>
      <c r="H128" s="15"/>
      <c r="I128" s="15"/>
      <c r="J128" s="15"/>
      <c r="K128" s="50"/>
      <c r="L128" s="15"/>
    </row>
    <row r="129" spans="1:12" x14ac:dyDescent="0.2">
      <c r="A129" s="4"/>
      <c r="B129" s="15"/>
      <c r="C129" s="15"/>
      <c r="D129" s="15"/>
      <c r="E129" s="15"/>
      <c r="F129" s="15"/>
      <c r="G129" s="15"/>
      <c r="H129" s="15"/>
      <c r="I129" s="15"/>
      <c r="J129" s="15"/>
      <c r="K129" s="50"/>
      <c r="L129" s="15"/>
    </row>
    <row r="130" spans="1:12" x14ac:dyDescent="0.2">
      <c r="A130" s="4"/>
      <c r="B130" s="15"/>
      <c r="C130" s="15"/>
      <c r="D130" s="15"/>
      <c r="E130" s="15"/>
      <c r="F130" s="15"/>
      <c r="G130" s="15"/>
      <c r="H130" s="15"/>
      <c r="I130" s="15"/>
      <c r="J130" s="15"/>
      <c r="K130" s="50"/>
      <c r="L130" s="15"/>
    </row>
    <row r="131" spans="1:12" x14ac:dyDescent="0.2">
      <c r="A131" s="4"/>
      <c r="B131" s="15"/>
      <c r="C131" s="15"/>
      <c r="D131" s="15"/>
      <c r="E131" s="15"/>
      <c r="F131" s="15"/>
      <c r="G131" s="15"/>
      <c r="H131" s="15"/>
      <c r="I131" s="15"/>
      <c r="J131" s="15"/>
      <c r="K131" s="50"/>
      <c r="L131" s="15"/>
    </row>
    <row r="132" spans="1:12" x14ac:dyDescent="0.2">
      <c r="A132" s="4"/>
      <c r="B132" s="15"/>
      <c r="C132" s="15"/>
      <c r="D132" s="15"/>
      <c r="E132" s="15"/>
      <c r="F132" s="15"/>
      <c r="G132" s="15"/>
      <c r="H132" s="15"/>
      <c r="I132" s="15"/>
      <c r="J132" s="15"/>
      <c r="K132" s="50"/>
      <c r="L132" s="15"/>
    </row>
    <row r="133" spans="1:12" x14ac:dyDescent="0.2">
      <c r="A133" s="4"/>
      <c r="B133" s="15"/>
      <c r="C133" s="15"/>
      <c r="D133" s="15"/>
      <c r="E133" s="15"/>
      <c r="F133" s="15"/>
      <c r="G133" s="15"/>
      <c r="H133" s="15"/>
      <c r="I133" s="15"/>
      <c r="J133" s="15"/>
      <c r="K133" s="50"/>
      <c r="L133" s="15"/>
    </row>
    <row r="134" spans="1:12" x14ac:dyDescent="0.2">
      <c r="A134" s="4"/>
      <c r="B134" s="15"/>
      <c r="C134" s="15"/>
      <c r="D134" s="15"/>
      <c r="E134" s="15"/>
      <c r="F134" s="15"/>
      <c r="G134" s="15"/>
      <c r="H134" s="15"/>
      <c r="I134" s="15"/>
      <c r="J134" s="15"/>
      <c r="K134" s="50"/>
      <c r="L134" s="15"/>
    </row>
    <row r="135" spans="1:12" x14ac:dyDescent="0.2">
      <c r="A135" s="4"/>
      <c r="B135" s="15"/>
      <c r="C135" s="15"/>
      <c r="D135" s="15"/>
      <c r="E135" s="15"/>
      <c r="F135" s="15"/>
      <c r="G135" s="15"/>
      <c r="H135" s="15"/>
      <c r="I135" s="15"/>
      <c r="J135" s="15"/>
      <c r="K135" s="50"/>
      <c r="L135" s="15"/>
    </row>
    <row r="136" spans="1:12" x14ac:dyDescent="0.2">
      <c r="A136" s="4"/>
      <c r="B136" s="15"/>
      <c r="C136" s="15"/>
      <c r="D136" s="15"/>
      <c r="E136" s="15"/>
      <c r="F136" s="15"/>
      <c r="G136" s="15"/>
      <c r="H136" s="15"/>
      <c r="I136" s="15"/>
      <c r="J136" s="15"/>
      <c r="K136" s="50"/>
      <c r="L136" s="15"/>
    </row>
    <row r="137" spans="1:12" x14ac:dyDescent="0.2">
      <c r="A137" s="4"/>
      <c r="B137" s="15"/>
      <c r="C137" s="15"/>
      <c r="D137" s="15"/>
      <c r="E137" s="15"/>
      <c r="F137" s="15"/>
      <c r="G137" s="15"/>
      <c r="H137" s="15"/>
      <c r="I137" s="15"/>
      <c r="J137" s="15"/>
      <c r="K137" s="50"/>
      <c r="L137" s="15"/>
    </row>
    <row r="138" spans="1:12" x14ac:dyDescent="0.2">
      <c r="A138" s="4"/>
      <c r="B138" s="15"/>
      <c r="C138" s="15"/>
      <c r="D138" s="15"/>
      <c r="E138" s="15"/>
      <c r="F138" s="15"/>
      <c r="G138" s="15"/>
      <c r="H138" s="15"/>
      <c r="I138" s="15"/>
      <c r="J138" s="15"/>
      <c r="K138" s="50"/>
      <c r="L138" s="15"/>
    </row>
    <row r="139" spans="1:12" x14ac:dyDescent="0.2">
      <c r="A139" s="4"/>
      <c r="B139" s="15"/>
      <c r="C139" s="15"/>
      <c r="D139" s="15"/>
      <c r="E139" s="15"/>
      <c r="F139" s="15"/>
      <c r="G139" s="15"/>
      <c r="H139" s="15"/>
      <c r="I139" s="15"/>
      <c r="J139" s="15"/>
      <c r="K139" s="50"/>
      <c r="L139" s="15"/>
    </row>
    <row r="140" spans="1:12" x14ac:dyDescent="0.2">
      <c r="A140" s="4"/>
      <c r="B140" s="15"/>
      <c r="C140" s="15"/>
      <c r="D140" s="15"/>
      <c r="E140" s="15"/>
      <c r="F140" s="15"/>
      <c r="G140" s="15"/>
      <c r="H140" s="15"/>
      <c r="I140" s="15"/>
      <c r="J140" s="15"/>
      <c r="K140" s="50"/>
      <c r="L140" s="15"/>
    </row>
    <row r="141" spans="1:12" x14ac:dyDescent="0.2">
      <c r="A141" s="4"/>
      <c r="B141" s="15"/>
      <c r="C141" s="15"/>
      <c r="D141" s="15"/>
      <c r="E141" s="15"/>
      <c r="F141" s="15"/>
      <c r="G141" s="15"/>
      <c r="H141" s="15"/>
      <c r="I141" s="15"/>
      <c r="J141" s="15"/>
      <c r="K141" s="50"/>
      <c r="L141" s="15"/>
    </row>
    <row r="142" spans="1:12" x14ac:dyDescent="0.2">
      <c r="A142" s="4"/>
      <c r="B142" s="15"/>
      <c r="C142" s="15"/>
      <c r="D142" s="15"/>
      <c r="E142" s="15"/>
      <c r="F142" s="15"/>
      <c r="G142" s="15"/>
      <c r="H142" s="15"/>
      <c r="I142" s="15"/>
      <c r="J142" s="15"/>
      <c r="K142" s="50"/>
      <c r="L142" s="15"/>
    </row>
    <row r="143" spans="1:12" x14ac:dyDescent="0.2">
      <c r="A143" s="4"/>
      <c r="B143" s="15"/>
      <c r="C143" s="15"/>
      <c r="D143" s="15"/>
      <c r="E143" s="15"/>
      <c r="F143" s="15"/>
      <c r="G143" s="15"/>
      <c r="H143" s="15"/>
      <c r="I143" s="15"/>
      <c r="J143" s="15"/>
      <c r="K143" s="50"/>
      <c r="L143" s="15"/>
    </row>
    <row r="144" spans="1:12" x14ac:dyDescent="0.2">
      <c r="A144" s="4"/>
      <c r="B144" s="15"/>
      <c r="C144" s="15"/>
      <c r="D144" s="15"/>
      <c r="E144" s="15"/>
      <c r="F144" s="15"/>
      <c r="G144" s="15"/>
      <c r="H144" s="15"/>
      <c r="I144" s="15"/>
      <c r="J144" s="15"/>
      <c r="K144" s="50"/>
      <c r="L144" s="15"/>
    </row>
    <row r="145" spans="1:12" x14ac:dyDescent="0.2">
      <c r="A145" s="4"/>
      <c r="B145" s="15"/>
      <c r="C145" s="15"/>
      <c r="D145" s="15"/>
      <c r="E145" s="15"/>
      <c r="F145" s="15"/>
      <c r="G145" s="15"/>
      <c r="H145" s="15"/>
      <c r="I145" s="15"/>
      <c r="J145" s="15"/>
      <c r="K145" s="50"/>
      <c r="L145" s="15"/>
    </row>
    <row r="146" spans="1:12" x14ac:dyDescent="0.2">
      <c r="A146" s="4"/>
      <c r="B146" s="15"/>
      <c r="C146" s="15"/>
      <c r="D146" s="15"/>
      <c r="E146" s="15"/>
      <c r="F146" s="15"/>
      <c r="G146" s="15"/>
      <c r="H146" s="15"/>
      <c r="I146" s="15"/>
      <c r="J146" s="15"/>
      <c r="K146" s="50"/>
      <c r="L146" s="15"/>
    </row>
    <row r="147" spans="1:12" x14ac:dyDescent="0.2">
      <c r="A147" s="4"/>
      <c r="B147" s="15"/>
      <c r="C147" s="15"/>
      <c r="D147" s="15"/>
      <c r="E147" s="15"/>
      <c r="F147" s="15"/>
      <c r="G147" s="15"/>
      <c r="H147" s="15"/>
      <c r="I147" s="15"/>
      <c r="J147" s="15"/>
      <c r="K147" s="50"/>
      <c r="L147" s="15"/>
    </row>
    <row r="148" spans="1:12" x14ac:dyDescent="0.2">
      <c r="A148" s="4"/>
      <c r="B148" s="15"/>
      <c r="C148" s="15"/>
      <c r="D148" s="15"/>
      <c r="E148" s="15"/>
      <c r="F148" s="15"/>
      <c r="G148" s="15"/>
      <c r="H148" s="15"/>
      <c r="I148" s="15"/>
      <c r="J148" s="15"/>
      <c r="K148" s="50"/>
      <c r="L148" s="15"/>
    </row>
    <row r="149" spans="1:12" x14ac:dyDescent="0.2">
      <c r="A149" s="4"/>
      <c r="B149" s="15"/>
      <c r="C149" s="15"/>
      <c r="D149" s="15"/>
      <c r="E149" s="15"/>
      <c r="F149" s="15"/>
      <c r="G149" s="15"/>
      <c r="H149" s="15"/>
      <c r="I149" s="15"/>
      <c r="J149" s="15"/>
      <c r="K149" s="50"/>
      <c r="L149" s="15"/>
    </row>
    <row r="150" spans="1:12" x14ac:dyDescent="0.2">
      <c r="A150" s="4"/>
      <c r="B150" s="15"/>
      <c r="C150" s="15"/>
      <c r="D150" s="15"/>
      <c r="E150" s="15"/>
      <c r="F150" s="15"/>
      <c r="G150" s="15"/>
      <c r="H150" s="15"/>
      <c r="I150" s="15"/>
      <c r="J150" s="15"/>
      <c r="K150" s="50"/>
      <c r="L150" s="15"/>
    </row>
    <row r="151" spans="1:12" x14ac:dyDescent="0.2">
      <c r="A151" s="4"/>
      <c r="B151" s="15"/>
      <c r="C151" s="15"/>
      <c r="D151" s="15"/>
      <c r="E151" s="15"/>
      <c r="F151" s="15"/>
      <c r="G151" s="15"/>
      <c r="H151" s="15"/>
      <c r="I151" s="15"/>
      <c r="J151" s="15"/>
      <c r="K151" s="50"/>
      <c r="L151" s="15"/>
    </row>
    <row r="152" spans="1:12" x14ac:dyDescent="0.2">
      <c r="A152" s="4"/>
      <c r="B152" s="15"/>
      <c r="C152" s="15"/>
      <c r="D152" s="15"/>
      <c r="E152" s="15"/>
      <c r="F152" s="15"/>
      <c r="G152" s="15"/>
      <c r="H152" s="15"/>
      <c r="I152" s="15"/>
      <c r="J152" s="15"/>
      <c r="K152" s="50"/>
      <c r="L152" s="15"/>
    </row>
    <row r="153" spans="1:12" x14ac:dyDescent="0.2">
      <c r="A153" s="4"/>
      <c r="B153" s="15"/>
      <c r="C153" s="15"/>
      <c r="D153" s="15"/>
      <c r="E153" s="15"/>
      <c r="F153" s="15"/>
      <c r="G153" s="15"/>
      <c r="H153" s="15"/>
      <c r="I153" s="15"/>
      <c r="J153" s="15"/>
      <c r="K153" s="50"/>
      <c r="L153" s="15"/>
    </row>
    <row r="154" spans="1:12" x14ac:dyDescent="0.2">
      <c r="A154" s="4"/>
      <c r="B154" s="15"/>
      <c r="C154" s="15"/>
      <c r="D154" s="15"/>
      <c r="E154" s="15"/>
      <c r="F154" s="15"/>
      <c r="G154" s="15"/>
      <c r="H154" s="15"/>
      <c r="I154" s="15"/>
      <c r="J154" s="15"/>
      <c r="K154" s="50"/>
      <c r="L154" s="15"/>
    </row>
    <row r="155" spans="1:12" x14ac:dyDescent="0.2">
      <c r="A155" s="4"/>
      <c r="B155" s="15"/>
      <c r="C155" s="15"/>
      <c r="D155" s="15"/>
      <c r="E155" s="15"/>
      <c r="F155" s="15"/>
      <c r="G155" s="15"/>
      <c r="H155" s="15"/>
      <c r="I155" s="15"/>
      <c r="J155" s="15"/>
      <c r="K155" s="50"/>
      <c r="L155" s="15"/>
    </row>
    <row r="156" spans="1:12" x14ac:dyDescent="0.2">
      <c r="A156" s="4"/>
      <c r="B156" s="15"/>
      <c r="C156" s="15"/>
      <c r="D156" s="15"/>
      <c r="E156" s="15"/>
      <c r="F156" s="15"/>
      <c r="G156" s="15"/>
      <c r="H156" s="15"/>
      <c r="I156" s="15"/>
      <c r="J156" s="15"/>
      <c r="K156" s="50"/>
      <c r="L156" s="15"/>
    </row>
    <row r="157" spans="1:12" x14ac:dyDescent="0.2">
      <c r="A157" s="4"/>
      <c r="B157" s="15"/>
      <c r="C157" s="15"/>
      <c r="D157" s="15"/>
      <c r="E157" s="15"/>
      <c r="F157" s="15"/>
      <c r="G157" s="15"/>
      <c r="H157" s="15"/>
      <c r="I157" s="15"/>
      <c r="J157" s="15"/>
      <c r="K157" s="50"/>
      <c r="L157" s="15"/>
    </row>
    <row r="158" spans="1:12" x14ac:dyDescent="0.2">
      <c r="A158" s="4"/>
      <c r="B158" s="15"/>
      <c r="C158" s="15"/>
      <c r="D158" s="15"/>
      <c r="E158" s="15"/>
      <c r="F158" s="15"/>
      <c r="G158" s="15"/>
      <c r="H158" s="15"/>
      <c r="I158" s="15"/>
      <c r="J158" s="15"/>
      <c r="K158" s="50"/>
      <c r="L158" s="15"/>
    </row>
    <row r="159" spans="1:12" x14ac:dyDescent="0.2">
      <c r="A159" s="4"/>
      <c r="B159" s="15"/>
      <c r="C159" s="15"/>
      <c r="D159" s="15"/>
      <c r="E159" s="15"/>
      <c r="F159" s="15"/>
      <c r="G159" s="15"/>
      <c r="H159" s="15"/>
      <c r="I159" s="15"/>
      <c r="J159" s="15"/>
      <c r="K159" s="50"/>
      <c r="L159" s="15"/>
    </row>
    <row r="160" spans="1:12" x14ac:dyDescent="0.2">
      <c r="A160" s="4"/>
      <c r="B160" s="15"/>
      <c r="C160" s="15"/>
      <c r="D160" s="15"/>
      <c r="E160" s="15"/>
      <c r="F160" s="15"/>
      <c r="G160" s="15"/>
      <c r="H160" s="15"/>
      <c r="I160" s="15"/>
      <c r="J160" s="15"/>
      <c r="K160" s="50"/>
      <c r="L160" s="15"/>
    </row>
    <row r="161" spans="1:12" x14ac:dyDescent="0.2">
      <c r="A161" s="4"/>
      <c r="B161" s="15"/>
      <c r="C161" s="15"/>
      <c r="D161" s="15"/>
      <c r="E161" s="15"/>
      <c r="F161" s="15"/>
      <c r="G161" s="15"/>
      <c r="H161" s="15"/>
      <c r="I161" s="15"/>
      <c r="J161" s="15"/>
      <c r="K161" s="50"/>
      <c r="L161" s="15"/>
    </row>
    <row r="162" spans="1:12" x14ac:dyDescent="0.2">
      <c r="A162" s="4"/>
      <c r="B162" s="15"/>
      <c r="C162" s="15"/>
      <c r="D162" s="15"/>
      <c r="E162" s="15"/>
      <c r="F162" s="15"/>
      <c r="G162" s="15"/>
      <c r="H162" s="15"/>
      <c r="I162" s="15"/>
      <c r="J162" s="15"/>
      <c r="K162" s="50"/>
      <c r="L162" s="15"/>
    </row>
    <row r="163" spans="1:12" x14ac:dyDescent="0.2">
      <c r="A163" s="4"/>
      <c r="B163" s="15"/>
      <c r="C163" s="15"/>
      <c r="D163" s="15"/>
      <c r="E163" s="15"/>
      <c r="F163" s="15"/>
      <c r="G163" s="15"/>
      <c r="H163" s="15"/>
      <c r="I163" s="15"/>
      <c r="J163" s="15"/>
      <c r="K163" s="50"/>
      <c r="L163" s="15"/>
    </row>
    <row r="164" spans="1:12" x14ac:dyDescent="0.2">
      <c r="A164" s="4"/>
      <c r="B164" s="15"/>
      <c r="C164" s="15"/>
      <c r="D164" s="15"/>
      <c r="E164" s="15"/>
      <c r="F164" s="15"/>
      <c r="G164" s="15"/>
      <c r="H164" s="15"/>
      <c r="I164" s="15"/>
      <c r="J164" s="15"/>
      <c r="K164" s="50"/>
      <c r="L164" s="15"/>
    </row>
    <row r="165" spans="1:12" x14ac:dyDescent="0.2">
      <c r="A165" s="4"/>
      <c r="B165" s="15"/>
      <c r="C165" s="15"/>
      <c r="D165" s="15"/>
      <c r="E165" s="15"/>
      <c r="F165" s="15"/>
      <c r="G165" s="15"/>
      <c r="H165" s="15"/>
      <c r="I165" s="15"/>
      <c r="J165" s="15"/>
      <c r="K165" s="50"/>
      <c r="L165" s="15"/>
    </row>
    <row r="166" spans="1:12" x14ac:dyDescent="0.2">
      <c r="A166" s="4"/>
      <c r="B166" s="15"/>
      <c r="C166" s="15"/>
      <c r="D166" s="15"/>
      <c r="E166" s="15"/>
      <c r="F166" s="15"/>
      <c r="G166" s="15"/>
      <c r="H166" s="15"/>
      <c r="I166" s="15"/>
      <c r="J166" s="15"/>
      <c r="K166" s="50"/>
      <c r="L166" s="15"/>
    </row>
    <row r="167" spans="1:12" x14ac:dyDescent="0.2">
      <c r="A167" s="4"/>
      <c r="B167" s="15"/>
      <c r="C167" s="15"/>
      <c r="D167" s="15"/>
      <c r="E167" s="15"/>
      <c r="F167" s="15"/>
      <c r="G167" s="15"/>
      <c r="H167" s="15"/>
      <c r="I167" s="15"/>
      <c r="J167" s="15"/>
      <c r="K167" s="50"/>
      <c r="L167" s="15"/>
    </row>
    <row r="168" spans="1:12" x14ac:dyDescent="0.2">
      <c r="A168" s="4"/>
      <c r="B168" s="15"/>
      <c r="C168" s="15"/>
      <c r="D168" s="15"/>
      <c r="E168" s="15"/>
      <c r="F168" s="15"/>
      <c r="G168" s="15"/>
      <c r="H168" s="15"/>
      <c r="I168" s="15"/>
      <c r="J168" s="15"/>
      <c r="K168" s="50"/>
      <c r="L168" s="15"/>
    </row>
    <row r="169" spans="1:12" x14ac:dyDescent="0.2">
      <c r="A169" s="4"/>
      <c r="B169" s="15"/>
      <c r="C169" s="15"/>
      <c r="D169" s="15"/>
      <c r="E169" s="15"/>
      <c r="F169" s="15"/>
      <c r="G169" s="15"/>
      <c r="H169" s="15"/>
      <c r="I169" s="15"/>
      <c r="J169" s="15"/>
      <c r="K169" s="50"/>
      <c r="L169" s="15"/>
    </row>
    <row r="170" spans="1:12" x14ac:dyDescent="0.2">
      <c r="A170" s="4"/>
      <c r="B170" s="15"/>
      <c r="C170" s="15"/>
      <c r="D170" s="15"/>
      <c r="E170" s="15"/>
      <c r="F170" s="15"/>
      <c r="G170" s="15"/>
      <c r="H170" s="15"/>
      <c r="I170" s="15"/>
      <c r="J170" s="15"/>
      <c r="K170" s="50"/>
      <c r="L170" s="15"/>
    </row>
    <row r="171" spans="1:12" x14ac:dyDescent="0.2">
      <c r="A171" s="4"/>
      <c r="B171" s="15"/>
      <c r="C171" s="15"/>
      <c r="D171" s="15"/>
      <c r="E171" s="15"/>
      <c r="F171" s="15"/>
      <c r="G171" s="15"/>
      <c r="H171" s="15"/>
      <c r="I171" s="15"/>
      <c r="J171" s="15"/>
      <c r="K171" s="50"/>
      <c r="L171" s="15"/>
    </row>
    <row r="172" spans="1:12" x14ac:dyDescent="0.2">
      <c r="A172" s="4"/>
      <c r="B172" s="15"/>
      <c r="C172" s="15"/>
      <c r="D172" s="15"/>
      <c r="E172" s="15"/>
      <c r="F172" s="15"/>
      <c r="G172" s="15"/>
      <c r="H172" s="15"/>
      <c r="I172" s="15"/>
      <c r="J172" s="15"/>
      <c r="K172" s="50"/>
      <c r="L172" s="15"/>
    </row>
    <row r="173" spans="1:12" x14ac:dyDescent="0.2">
      <c r="A173" s="4"/>
      <c r="B173" s="15"/>
      <c r="C173" s="15"/>
      <c r="D173" s="15"/>
      <c r="E173" s="15"/>
      <c r="F173" s="15"/>
      <c r="G173" s="15"/>
      <c r="H173" s="15"/>
      <c r="I173" s="15"/>
      <c r="J173" s="15"/>
      <c r="K173" s="50"/>
      <c r="L173" s="15"/>
    </row>
    <row r="174" spans="1:12" x14ac:dyDescent="0.2">
      <c r="A174" s="4"/>
      <c r="B174" s="15"/>
      <c r="C174" s="15"/>
      <c r="D174" s="15"/>
      <c r="E174" s="15"/>
      <c r="F174" s="15"/>
      <c r="G174" s="15"/>
      <c r="H174" s="15"/>
      <c r="I174" s="15"/>
      <c r="J174" s="15"/>
      <c r="K174" s="50"/>
      <c r="L174" s="15"/>
    </row>
    <row r="175" spans="1:12" x14ac:dyDescent="0.2">
      <c r="A175" s="4"/>
      <c r="B175" s="15"/>
      <c r="C175" s="15"/>
      <c r="D175" s="15"/>
      <c r="E175" s="15"/>
      <c r="F175" s="15"/>
      <c r="G175" s="15"/>
      <c r="H175" s="15"/>
      <c r="I175" s="15"/>
      <c r="J175" s="15"/>
      <c r="K175" s="50"/>
      <c r="L175" s="15"/>
    </row>
    <row r="176" spans="1:12" x14ac:dyDescent="0.2">
      <c r="A176" s="4"/>
      <c r="B176" s="15"/>
      <c r="C176" s="15"/>
      <c r="D176" s="15"/>
      <c r="E176" s="15"/>
      <c r="F176" s="15"/>
      <c r="G176" s="15"/>
      <c r="H176" s="15"/>
      <c r="I176" s="15"/>
      <c r="J176" s="15"/>
      <c r="K176" s="50"/>
      <c r="L176" s="15"/>
    </row>
    <row r="177" spans="1:12" x14ac:dyDescent="0.2">
      <c r="A177" s="4"/>
      <c r="B177" s="15"/>
      <c r="C177" s="15"/>
      <c r="D177" s="15"/>
      <c r="E177" s="15"/>
      <c r="F177" s="15"/>
      <c r="G177" s="15"/>
      <c r="H177" s="15"/>
      <c r="I177" s="15"/>
      <c r="J177" s="15"/>
      <c r="K177" s="50"/>
      <c r="L177" s="15"/>
    </row>
    <row r="178" spans="1:12" x14ac:dyDescent="0.2">
      <c r="A178" s="4"/>
      <c r="B178" s="15"/>
      <c r="C178" s="15"/>
      <c r="D178" s="15"/>
      <c r="E178" s="15"/>
      <c r="F178" s="15"/>
      <c r="G178" s="15"/>
      <c r="H178" s="15"/>
      <c r="I178" s="15"/>
      <c r="J178" s="15"/>
      <c r="K178" s="50"/>
      <c r="L178" s="15"/>
    </row>
    <row r="179" spans="1:12" x14ac:dyDescent="0.2">
      <c r="A179" s="4"/>
      <c r="B179" s="15"/>
      <c r="C179" s="15"/>
      <c r="D179" s="15"/>
      <c r="E179" s="15"/>
      <c r="F179" s="15"/>
      <c r="G179" s="15"/>
      <c r="H179" s="15"/>
      <c r="I179" s="15"/>
      <c r="J179" s="15"/>
      <c r="K179" s="50"/>
      <c r="L179" s="15"/>
    </row>
    <row r="180" spans="1:12" x14ac:dyDescent="0.2">
      <c r="A180" s="4"/>
      <c r="B180" s="15"/>
      <c r="C180" s="15"/>
      <c r="D180" s="15"/>
      <c r="E180" s="15"/>
      <c r="F180" s="15"/>
      <c r="G180" s="15"/>
      <c r="H180" s="15"/>
      <c r="I180" s="15"/>
      <c r="J180" s="15"/>
      <c r="K180" s="50"/>
      <c r="L180" s="15"/>
    </row>
    <row r="181" spans="1:12" x14ac:dyDescent="0.2">
      <c r="A181" s="4"/>
      <c r="B181" s="15"/>
      <c r="C181" s="15"/>
      <c r="D181" s="15"/>
      <c r="E181" s="15"/>
      <c r="F181" s="15"/>
      <c r="G181" s="15"/>
      <c r="H181" s="15"/>
      <c r="I181" s="15"/>
      <c r="J181" s="15"/>
      <c r="K181" s="50"/>
      <c r="L181" s="15"/>
    </row>
    <row r="182" spans="1:12" x14ac:dyDescent="0.2">
      <c r="A182" s="4"/>
      <c r="B182" s="15"/>
      <c r="C182" s="15"/>
      <c r="D182" s="15"/>
      <c r="E182" s="15"/>
      <c r="F182" s="15"/>
      <c r="G182" s="15"/>
      <c r="H182" s="15"/>
      <c r="I182" s="15"/>
      <c r="J182" s="15"/>
      <c r="K182" s="50"/>
      <c r="L182" s="15"/>
    </row>
    <row r="183" spans="1:12" x14ac:dyDescent="0.2">
      <c r="A183" s="4"/>
      <c r="B183" s="15"/>
      <c r="C183" s="15"/>
      <c r="D183" s="15"/>
      <c r="E183" s="15"/>
      <c r="F183" s="15"/>
      <c r="G183" s="15"/>
      <c r="H183" s="15"/>
      <c r="I183" s="15"/>
      <c r="J183" s="15"/>
      <c r="K183" s="50"/>
      <c r="L183" s="15"/>
    </row>
    <row r="184" spans="1:12" x14ac:dyDescent="0.2">
      <c r="A184" s="4"/>
      <c r="B184" s="15"/>
      <c r="C184" s="15"/>
      <c r="D184" s="15"/>
      <c r="E184" s="15"/>
      <c r="F184" s="15"/>
      <c r="G184" s="15"/>
      <c r="H184" s="15"/>
      <c r="I184" s="15"/>
      <c r="J184" s="15"/>
      <c r="K184" s="50"/>
      <c r="L184" s="15"/>
    </row>
    <row r="185" spans="1:12" x14ac:dyDescent="0.2">
      <c r="A185" s="4"/>
      <c r="B185" s="15"/>
      <c r="C185" s="15"/>
      <c r="D185" s="15"/>
      <c r="E185" s="15"/>
      <c r="F185" s="15"/>
      <c r="G185" s="15"/>
      <c r="H185" s="15"/>
      <c r="I185" s="15"/>
      <c r="J185" s="15"/>
      <c r="K185" s="50"/>
      <c r="L185" s="15"/>
    </row>
    <row r="186" spans="1:12" x14ac:dyDescent="0.2">
      <c r="A186" s="4"/>
      <c r="B186" s="15"/>
      <c r="C186" s="15"/>
      <c r="D186" s="15"/>
      <c r="E186" s="15"/>
      <c r="F186" s="15"/>
      <c r="G186" s="15"/>
      <c r="H186" s="15"/>
      <c r="I186" s="15"/>
      <c r="J186" s="15"/>
      <c r="K186" s="50"/>
      <c r="L186" s="15"/>
    </row>
    <row r="187" spans="1:12" x14ac:dyDescent="0.2">
      <c r="A187" s="4"/>
      <c r="B187" s="15"/>
      <c r="C187" s="15"/>
      <c r="D187" s="15"/>
      <c r="E187" s="15"/>
      <c r="F187" s="15"/>
      <c r="G187" s="15"/>
      <c r="H187" s="15"/>
      <c r="I187" s="15"/>
      <c r="J187" s="15"/>
      <c r="K187" s="50"/>
      <c r="L187" s="15"/>
    </row>
    <row r="188" spans="1:12" x14ac:dyDescent="0.2">
      <c r="A188" s="4"/>
      <c r="B188" s="15"/>
      <c r="C188" s="15"/>
      <c r="D188" s="15"/>
      <c r="E188" s="15"/>
      <c r="F188" s="15"/>
      <c r="G188" s="15"/>
      <c r="H188" s="15"/>
      <c r="I188" s="15"/>
      <c r="J188" s="15"/>
      <c r="K188" s="50"/>
      <c r="L188" s="15"/>
    </row>
    <row r="189" spans="1:12" x14ac:dyDescent="0.2">
      <c r="A189" s="4"/>
      <c r="B189" s="15"/>
      <c r="C189" s="15"/>
      <c r="D189" s="15"/>
      <c r="E189" s="15"/>
      <c r="F189" s="15"/>
      <c r="G189" s="15"/>
      <c r="H189" s="15"/>
      <c r="I189" s="15"/>
      <c r="J189" s="15"/>
      <c r="K189" s="50"/>
      <c r="L189" s="15"/>
    </row>
    <row r="190" spans="1:12" x14ac:dyDescent="0.2">
      <c r="A190" s="4"/>
      <c r="B190" s="15"/>
      <c r="C190" s="15"/>
      <c r="D190" s="15"/>
      <c r="E190" s="15"/>
      <c r="F190" s="15"/>
      <c r="G190" s="15"/>
      <c r="H190" s="15"/>
      <c r="I190" s="15"/>
      <c r="J190" s="15"/>
      <c r="K190" s="50"/>
      <c r="L190" s="15"/>
    </row>
    <row r="191" spans="1:12" x14ac:dyDescent="0.2">
      <c r="A191" s="4"/>
      <c r="B191" s="15"/>
      <c r="C191" s="15"/>
      <c r="D191" s="15"/>
      <c r="E191" s="15"/>
      <c r="F191" s="15"/>
      <c r="G191" s="15"/>
      <c r="H191" s="15"/>
      <c r="I191" s="15"/>
      <c r="J191" s="15"/>
      <c r="K191" s="50"/>
      <c r="L191" s="15"/>
    </row>
    <row r="192" spans="1:12" x14ac:dyDescent="0.2">
      <c r="A192" s="4"/>
      <c r="B192" s="15"/>
      <c r="C192" s="15"/>
      <c r="D192" s="15"/>
      <c r="E192" s="15"/>
      <c r="F192" s="15"/>
      <c r="G192" s="15"/>
      <c r="H192" s="15"/>
      <c r="I192" s="15"/>
      <c r="J192" s="15"/>
      <c r="K192" s="50"/>
      <c r="L192" s="15"/>
    </row>
    <row r="193" spans="1:12" x14ac:dyDescent="0.2">
      <c r="A193" s="4"/>
      <c r="B193" s="15"/>
      <c r="C193" s="15"/>
      <c r="D193" s="15"/>
      <c r="E193" s="15"/>
      <c r="F193" s="15"/>
      <c r="G193" s="15"/>
      <c r="H193" s="15"/>
      <c r="I193" s="15"/>
      <c r="J193" s="15"/>
      <c r="K193" s="50"/>
      <c r="L193" s="15"/>
    </row>
    <row r="194" spans="1:12" x14ac:dyDescent="0.2">
      <c r="A194" s="4"/>
      <c r="B194" s="15"/>
      <c r="C194" s="15"/>
      <c r="D194" s="15"/>
      <c r="E194" s="15"/>
      <c r="F194" s="15"/>
      <c r="G194" s="15"/>
      <c r="H194" s="15"/>
      <c r="I194" s="15"/>
      <c r="J194" s="15"/>
      <c r="K194" s="50"/>
      <c r="L194" s="15"/>
    </row>
    <row r="195" spans="1:12" x14ac:dyDescent="0.2">
      <c r="A195" s="4"/>
      <c r="B195" s="15"/>
      <c r="C195" s="15"/>
      <c r="D195" s="15"/>
      <c r="E195" s="15"/>
      <c r="F195" s="15"/>
      <c r="G195" s="15"/>
      <c r="H195" s="15"/>
      <c r="I195" s="15"/>
      <c r="J195" s="15"/>
      <c r="K195" s="50"/>
      <c r="L195" s="15"/>
    </row>
    <row r="196" spans="1:12" x14ac:dyDescent="0.2">
      <c r="A196" s="4"/>
      <c r="B196" s="15"/>
      <c r="C196" s="15"/>
      <c r="D196" s="15"/>
      <c r="E196" s="15"/>
      <c r="F196" s="15"/>
      <c r="G196" s="15"/>
      <c r="H196" s="15"/>
      <c r="I196" s="15"/>
      <c r="J196" s="15"/>
      <c r="K196" s="50"/>
      <c r="L196" s="15"/>
    </row>
    <row r="197" spans="1:12" x14ac:dyDescent="0.2">
      <c r="A197" s="4"/>
      <c r="B197" s="15"/>
      <c r="C197" s="15"/>
      <c r="D197" s="15"/>
      <c r="E197" s="15"/>
      <c r="F197" s="15"/>
      <c r="G197" s="15"/>
      <c r="H197" s="15"/>
      <c r="I197" s="15"/>
      <c r="J197" s="15"/>
      <c r="K197" s="50"/>
      <c r="L197" s="15"/>
    </row>
    <row r="198" spans="1:12" x14ac:dyDescent="0.2">
      <c r="A198" s="4"/>
      <c r="B198" s="15"/>
      <c r="C198" s="15"/>
      <c r="D198" s="15"/>
      <c r="E198" s="15"/>
      <c r="F198" s="15"/>
      <c r="G198" s="15"/>
      <c r="H198" s="15"/>
      <c r="I198" s="15"/>
      <c r="J198" s="15"/>
      <c r="K198" s="50"/>
      <c r="L198" s="15"/>
    </row>
    <row r="199" spans="1:12" x14ac:dyDescent="0.2">
      <c r="A199" s="4"/>
      <c r="B199" s="15"/>
      <c r="C199" s="15"/>
      <c r="D199" s="15"/>
      <c r="E199" s="15"/>
      <c r="F199" s="15"/>
      <c r="G199" s="15"/>
      <c r="H199" s="15"/>
      <c r="I199" s="15"/>
      <c r="J199" s="15"/>
      <c r="K199" s="50"/>
      <c r="L199" s="15"/>
    </row>
    <row r="200" spans="1:12" x14ac:dyDescent="0.2">
      <c r="A200" s="4"/>
      <c r="B200" s="15"/>
      <c r="C200" s="15"/>
      <c r="D200" s="15"/>
      <c r="E200" s="15"/>
      <c r="F200" s="15"/>
      <c r="G200" s="15"/>
      <c r="H200" s="15"/>
      <c r="I200" s="15"/>
      <c r="J200" s="15"/>
      <c r="K200" s="50"/>
      <c r="L200" s="15"/>
    </row>
    <row r="201" spans="1:12" x14ac:dyDescent="0.2">
      <c r="A201" s="4"/>
      <c r="B201" s="15"/>
      <c r="C201" s="15"/>
      <c r="D201" s="15"/>
      <c r="E201" s="15"/>
      <c r="F201" s="15"/>
      <c r="G201" s="15"/>
      <c r="H201" s="15"/>
      <c r="I201" s="15"/>
      <c r="J201" s="15"/>
      <c r="K201" s="50"/>
      <c r="L201" s="15"/>
    </row>
    <row r="202" spans="1:12" ht="15" customHeight="1" x14ac:dyDescent="0.2">
      <c r="A202" s="4"/>
      <c r="B202" s="15"/>
      <c r="C202" s="15"/>
      <c r="D202" s="15"/>
      <c r="E202" s="15"/>
      <c r="F202" s="15"/>
      <c r="G202" s="15"/>
      <c r="H202" s="15"/>
      <c r="I202" s="15"/>
      <c r="J202" s="15"/>
      <c r="K202" s="50"/>
      <c r="L202" s="15"/>
    </row>
    <row r="203" spans="1:12" ht="18.75" customHeight="1" x14ac:dyDescent="0.2"/>
    <row r="204" spans="1:12" ht="18.75" customHeight="1" x14ac:dyDescent="0.2"/>
    <row r="205" spans="1:12" ht="18.75" customHeight="1" x14ac:dyDescent="0.2"/>
  </sheetData>
  <mergeCells count="20">
    <mergeCell ref="A2:L2"/>
    <mergeCell ref="A3:J3"/>
    <mergeCell ref="K3:L3"/>
    <mergeCell ref="A6:A8"/>
    <mergeCell ref="B6:E6"/>
    <mergeCell ref="A5:J5"/>
    <mergeCell ref="K5:L5"/>
    <mergeCell ref="A4:J4"/>
    <mergeCell ref="K4:L4"/>
    <mergeCell ref="F6:L6"/>
    <mergeCell ref="G7:G8"/>
    <mergeCell ref="H7:H8"/>
    <mergeCell ref="I7:I8"/>
    <mergeCell ref="J7:J8"/>
    <mergeCell ref="K7:L7"/>
    <mergeCell ref="B7:B8"/>
    <mergeCell ref="C7:C8"/>
    <mergeCell ref="D7:D8"/>
    <mergeCell ref="E7:E8"/>
    <mergeCell ref="F7:F8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E207"/>
  <sheetViews>
    <sheetView rightToLeft="1" tabSelected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1" width="6.625" style="12" customWidth="1"/>
    <col min="2" max="2" width="10" style="12" customWidth="1"/>
    <col min="3" max="5" width="9.125" style="12"/>
    <col min="6" max="6" width="9.75" style="12" customWidth="1"/>
    <col min="7" max="8" width="9.125" style="12"/>
    <col min="9" max="9" width="16.125" style="12" bestFit="1" customWidth="1"/>
    <col min="10" max="10" width="9.125" style="12"/>
    <col min="11" max="11" width="8.375" style="12" customWidth="1"/>
    <col min="12" max="16" width="9.125" style="12"/>
    <col min="17" max="17" width="3.25" style="12" customWidth="1"/>
    <col min="18" max="18" width="9.125" style="12"/>
    <col min="19" max="31" width="9" customWidth="1"/>
    <col min="32" max="16384" width="9.125" style="12"/>
  </cols>
  <sheetData>
    <row r="1" spans="1:17" ht="42.75" customHeight="1" x14ac:dyDescent="0.2"/>
    <row r="2" spans="1:17" ht="19.5" x14ac:dyDescent="0.2">
      <c r="A2" s="112" t="s">
        <v>101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ht="18" customHeight="1" x14ac:dyDescent="0.2">
      <c r="A3" s="90" t="s">
        <v>68</v>
      </c>
      <c r="B3" s="90"/>
      <c r="C3" s="90"/>
      <c r="D3" s="90"/>
      <c r="E3" s="90"/>
      <c r="F3" s="90"/>
      <c r="G3" s="90"/>
      <c r="H3" s="90"/>
      <c r="I3" s="109"/>
      <c r="J3" s="110"/>
      <c r="K3" s="110"/>
      <c r="L3" s="110"/>
      <c r="M3" s="110"/>
      <c r="N3" s="110"/>
      <c r="O3" s="110"/>
      <c r="P3" s="111"/>
    </row>
    <row r="4" spans="1:17" ht="18" customHeight="1" x14ac:dyDescent="0.2">
      <c r="A4" s="90" t="s">
        <v>69</v>
      </c>
      <c r="B4" s="90"/>
      <c r="C4" s="90"/>
      <c r="D4" s="90"/>
      <c r="E4" s="90"/>
      <c r="F4" s="90"/>
      <c r="G4" s="90"/>
      <c r="H4" s="90"/>
      <c r="I4" s="109"/>
      <c r="J4" s="110"/>
      <c r="K4" s="110"/>
      <c r="L4" s="110"/>
      <c r="M4" s="110"/>
      <c r="N4" s="110"/>
      <c r="O4" s="110"/>
      <c r="P4" s="111"/>
    </row>
    <row r="5" spans="1:17" ht="18" customHeight="1" x14ac:dyDescent="0.2">
      <c r="A5" s="90" t="s">
        <v>98</v>
      </c>
      <c r="B5" s="90"/>
      <c r="C5" s="90"/>
      <c r="D5" s="90"/>
      <c r="E5" s="90"/>
      <c r="F5" s="90"/>
      <c r="G5" s="90"/>
      <c r="H5" s="90"/>
      <c r="I5" s="109"/>
      <c r="J5" s="110"/>
      <c r="K5" s="110"/>
      <c r="L5" s="110"/>
      <c r="M5" s="110"/>
      <c r="N5" s="110"/>
      <c r="O5" s="110"/>
      <c r="P5" s="111"/>
    </row>
    <row r="6" spans="1:17" ht="18" customHeight="1" x14ac:dyDescent="0.2">
      <c r="A6" s="90" t="s">
        <v>71</v>
      </c>
      <c r="B6" s="90"/>
      <c r="C6" s="90"/>
      <c r="D6" s="90"/>
      <c r="E6" s="90"/>
      <c r="F6" s="90"/>
      <c r="G6" s="90"/>
      <c r="H6" s="90"/>
      <c r="I6" s="109"/>
      <c r="J6" s="110"/>
      <c r="K6" s="110"/>
      <c r="L6" s="110"/>
      <c r="M6" s="110"/>
      <c r="N6" s="110"/>
      <c r="O6" s="110"/>
      <c r="P6" s="111"/>
    </row>
    <row r="7" spans="1:17" ht="18" customHeight="1" x14ac:dyDescent="0.2">
      <c r="A7" s="97" t="s">
        <v>53</v>
      </c>
      <c r="B7" s="96" t="s">
        <v>80</v>
      </c>
      <c r="C7" s="96"/>
      <c r="D7" s="96"/>
      <c r="E7" s="96"/>
      <c r="F7" s="96" t="s">
        <v>54</v>
      </c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7" ht="19.5" customHeight="1" x14ac:dyDescent="0.2">
      <c r="A8" s="97"/>
      <c r="B8" s="90" t="s">
        <v>55</v>
      </c>
      <c r="C8" s="90" t="s">
        <v>56</v>
      </c>
      <c r="D8" s="90" t="s">
        <v>57</v>
      </c>
      <c r="E8" s="90" t="s">
        <v>58</v>
      </c>
      <c r="F8" s="90" t="s">
        <v>59</v>
      </c>
      <c r="G8" s="90" t="s">
        <v>60</v>
      </c>
      <c r="H8" s="90" t="s">
        <v>61</v>
      </c>
      <c r="I8" s="90" t="s">
        <v>62</v>
      </c>
      <c r="J8" s="90" t="s">
        <v>63</v>
      </c>
      <c r="K8" s="90" t="s">
        <v>82</v>
      </c>
      <c r="L8" s="90"/>
      <c r="M8" s="90"/>
      <c r="N8" s="90" t="s">
        <v>64</v>
      </c>
      <c r="O8" s="90"/>
      <c r="P8" s="90"/>
      <c r="Q8" s="13"/>
    </row>
    <row r="9" spans="1:17" ht="15" customHeight="1" x14ac:dyDescent="0.2">
      <c r="A9" s="97"/>
      <c r="B9" s="90"/>
      <c r="C9" s="90"/>
      <c r="D9" s="90"/>
      <c r="E9" s="90"/>
      <c r="F9" s="90"/>
      <c r="G9" s="90"/>
      <c r="H9" s="90"/>
      <c r="I9" s="90"/>
      <c r="J9" s="90"/>
      <c r="K9" s="90" t="s">
        <v>65</v>
      </c>
      <c r="L9" s="90" t="s">
        <v>100</v>
      </c>
      <c r="M9" s="90" t="s">
        <v>67</v>
      </c>
      <c r="N9" s="90" t="s">
        <v>65</v>
      </c>
      <c r="O9" s="90" t="s">
        <v>100</v>
      </c>
      <c r="P9" s="90" t="s">
        <v>67</v>
      </c>
      <c r="Q9" s="13"/>
    </row>
    <row r="10" spans="1:17" ht="15" customHeight="1" x14ac:dyDescent="0.2">
      <c r="A10" s="97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3"/>
    </row>
    <row r="11" spans="1:17" ht="16.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0"/>
      <c r="M11" s="5"/>
      <c r="N11" s="50"/>
      <c r="O11" s="50"/>
      <c r="P11" s="5"/>
      <c r="Q11" s="13"/>
    </row>
    <row r="12" spans="1:17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  <c r="M12" s="5"/>
      <c r="N12" s="50"/>
      <c r="O12" s="5"/>
      <c r="P12" s="5"/>
      <c r="Q12" s="13"/>
    </row>
    <row r="13" spans="1:17" ht="18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  <c r="M13" s="5"/>
      <c r="N13" s="50"/>
      <c r="O13" s="5"/>
      <c r="P13" s="5"/>
      <c r="Q13" s="13"/>
    </row>
    <row r="14" spans="1:17" ht="15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0"/>
      <c r="L14" s="5"/>
      <c r="M14" s="5"/>
      <c r="N14" s="50"/>
      <c r="O14" s="5"/>
      <c r="P14" s="5"/>
      <c r="Q14" s="13"/>
    </row>
    <row r="15" spans="1:17" ht="18" customHeight="1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0"/>
      <c r="L15" s="5"/>
      <c r="M15" s="5"/>
      <c r="N15" s="50"/>
      <c r="O15" s="5"/>
      <c r="P15" s="5"/>
      <c r="Q15" s="13"/>
    </row>
    <row r="16" spans="1:17" ht="18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0"/>
      <c r="L16" s="5"/>
      <c r="M16" s="5"/>
      <c r="N16" s="50"/>
      <c r="O16" s="5"/>
      <c r="P16" s="5"/>
      <c r="Q16" s="13"/>
    </row>
    <row r="17" spans="1:17" ht="18" customHeight="1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50"/>
      <c r="L17" s="5"/>
      <c r="M17" s="5"/>
      <c r="N17" s="50"/>
      <c r="O17" s="5"/>
      <c r="P17" s="5"/>
      <c r="Q17" s="13"/>
    </row>
    <row r="18" spans="1:17" ht="18" customHeight="1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50"/>
      <c r="L18" s="5"/>
      <c r="M18" s="5"/>
      <c r="N18" s="50"/>
      <c r="O18" s="5"/>
      <c r="P18" s="5"/>
      <c r="Q18" s="13"/>
    </row>
    <row r="19" spans="1:17" ht="18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0"/>
      <c r="L19" s="5"/>
      <c r="M19" s="5"/>
      <c r="N19" s="50"/>
      <c r="O19" s="5"/>
      <c r="P19" s="5"/>
      <c r="Q19" s="13"/>
    </row>
    <row r="20" spans="1:17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0"/>
      <c r="L20" s="5"/>
      <c r="M20" s="5"/>
      <c r="N20" s="50"/>
      <c r="O20" s="5"/>
      <c r="P20" s="5"/>
      <c r="Q20" s="13"/>
    </row>
    <row r="21" spans="1:17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0"/>
      <c r="L21" s="5"/>
      <c r="M21" s="5"/>
      <c r="N21" s="50"/>
      <c r="O21" s="5"/>
      <c r="P21" s="5"/>
      <c r="Q21" s="13"/>
    </row>
    <row r="22" spans="1:17" x14ac:dyDescent="0.2">
      <c r="A22" s="4"/>
      <c r="B22" s="5"/>
      <c r="C22" s="5"/>
      <c r="D22" s="5"/>
      <c r="E22" s="5"/>
      <c r="F22" s="5"/>
      <c r="G22" s="5"/>
      <c r="H22" s="5"/>
      <c r="I22" s="5"/>
      <c r="J22" s="5"/>
      <c r="K22" s="50"/>
      <c r="L22" s="5"/>
      <c r="M22" s="5"/>
      <c r="N22" s="50"/>
      <c r="O22" s="5"/>
      <c r="P22" s="5"/>
      <c r="Q22" s="13"/>
    </row>
    <row r="23" spans="1:17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0"/>
      <c r="L23" s="5"/>
      <c r="M23" s="5"/>
      <c r="N23" s="50"/>
      <c r="O23" s="5"/>
      <c r="P23" s="5"/>
      <c r="Q23" s="13"/>
    </row>
    <row r="24" spans="1:17" ht="18.75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0"/>
      <c r="L24" s="5"/>
      <c r="M24" s="5"/>
      <c r="N24" s="50"/>
      <c r="O24" s="5"/>
      <c r="P24" s="5"/>
      <c r="Q24" s="13"/>
    </row>
    <row r="25" spans="1:17" ht="18.75" customHeight="1" x14ac:dyDescent="0.2">
      <c r="A25" s="4"/>
      <c r="B25" s="5"/>
      <c r="C25" s="5"/>
      <c r="D25" s="5"/>
      <c r="E25" s="5"/>
      <c r="F25" s="5"/>
      <c r="G25" s="5"/>
      <c r="H25" s="5"/>
      <c r="I25" s="5"/>
      <c r="J25" s="5"/>
      <c r="K25" s="50"/>
      <c r="L25" s="5"/>
      <c r="M25" s="5"/>
      <c r="N25" s="50"/>
      <c r="O25" s="5"/>
      <c r="P25" s="5"/>
      <c r="Q25" s="13"/>
    </row>
    <row r="26" spans="1:17" ht="18.75" customHeight="1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0"/>
      <c r="L26" s="5"/>
      <c r="M26" s="5"/>
      <c r="N26" s="50"/>
      <c r="O26" s="5"/>
      <c r="P26" s="5"/>
      <c r="Q26" s="13"/>
    </row>
    <row r="27" spans="1:17" ht="18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0"/>
      <c r="L27" s="5"/>
      <c r="M27" s="5"/>
      <c r="N27" s="50"/>
      <c r="O27" s="5"/>
      <c r="P27" s="5"/>
      <c r="Q27" s="13"/>
    </row>
    <row r="28" spans="1:17" ht="18" customHeight="1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0"/>
      <c r="L28" s="5"/>
      <c r="M28" s="5"/>
      <c r="N28" s="50"/>
      <c r="O28" s="5"/>
      <c r="P28" s="5"/>
      <c r="Q28" s="13"/>
    </row>
    <row r="29" spans="1:17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0"/>
      <c r="L29" s="5"/>
      <c r="M29" s="5"/>
      <c r="N29" s="50"/>
      <c r="O29" s="5"/>
      <c r="P29" s="5"/>
      <c r="Q29" s="13"/>
    </row>
    <row r="30" spans="1:17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0"/>
      <c r="L30" s="5"/>
      <c r="M30" s="5"/>
      <c r="N30" s="50"/>
      <c r="O30" s="5"/>
      <c r="P30" s="5"/>
      <c r="Q30" s="13"/>
    </row>
    <row r="31" spans="1:17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0"/>
      <c r="L31" s="5"/>
      <c r="M31" s="5"/>
      <c r="N31" s="50"/>
      <c r="O31" s="5"/>
      <c r="P31" s="5"/>
      <c r="Q31" s="13"/>
    </row>
    <row r="32" spans="1:17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0"/>
      <c r="L32" s="5"/>
      <c r="M32" s="5"/>
      <c r="N32" s="50"/>
      <c r="O32" s="5"/>
      <c r="P32" s="5"/>
      <c r="Q32" s="13"/>
    </row>
    <row r="33" spans="1:17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K33" s="50"/>
      <c r="L33" s="5"/>
      <c r="M33" s="5"/>
      <c r="N33" s="50"/>
      <c r="O33" s="5"/>
      <c r="P33" s="5"/>
      <c r="Q33" s="13"/>
    </row>
    <row r="34" spans="1:17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0"/>
      <c r="L34" s="5"/>
      <c r="M34" s="5"/>
      <c r="N34" s="50"/>
      <c r="O34" s="5"/>
      <c r="P34" s="5"/>
      <c r="Q34" s="13"/>
    </row>
    <row r="35" spans="1:17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0"/>
      <c r="L35" s="5"/>
      <c r="M35" s="5"/>
      <c r="N35" s="50"/>
      <c r="O35" s="5"/>
      <c r="P35" s="5"/>
      <c r="Q35" s="13"/>
    </row>
    <row r="36" spans="1:17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0"/>
      <c r="L36" s="5"/>
      <c r="M36" s="5"/>
      <c r="N36" s="50"/>
      <c r="O36" s="5"/>
      <c r="P36" s="5"/>
      <c r="Q36" s="13"/>
    </row>
    <row r="37" spans="1:17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0"/>
      <c r="L37" s="5"/>
      <c r="M37" s="5"/>
      <c r="N37" s="50"/>
      <c r="O37" s="5"/>
      <c r="P37" s="5"/>
      <c r="Q37" s="13"/>
    </row>
    <row r="38" spans="1:17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0"/>
      <c r="L38" s="5"/>
      <c r="M38" s="5"/>
      <c r="N38" s="50"/>
      <c r="O38" s="5"/>
      <c r="P38" s="5"/>
      <c r="Q38" s="13"/>
    </row>
    <row r="39" spans="1:17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0"/>
      <c r="L39" s="5"/>
      <c r="M39" s="5"/>
      <c r="N39" s="50"/>
      <c r="O39" s="5"/>
      <c r="P39" s="5"/>
      <c r="Q39" s="13"/>
    </row>
    <row r="40" spans="1:17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0"/>
      <c r="L40" s="5"/>
      <c r="M40" s="5"/>
      <c r="N40" s="50"/>
      <c r="O40" s="5"/>
      <c r="P40" s="5"/>
      <c r="Q40" s="13"/>
    </row>
    <row r="41" spans="1:17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0"/>
      <c r="L41" s="5"/>
      <c r="M41" s="5"/>
      <c r="N41" s="50"/>
      <c r="O41" s="5"/>
      <c r="P41" s="5"/>
      <c r="Q41" s="13"/>
    </row>
    <row r="42" spans="1:17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0"/>
      <c r="L42" s="5"/>
      <c r="M42" s="5"/>
      <c r="N42" s="50"/>
      <c r="O42" s="5"/>
      <c r="P42" s="5"/>
      <c r="Q42" s="13"/>
    </row>
    <row r="43" spans="1:17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50"/>
      <c r="L43" s="5"/>
      <c r="M43" s="5"/>
      <c r="N43" s="50"/>
      <c r="O43" s="5"/>
      <c r="P43" s="5"/>
      <c r="Q43" s="13"/>
    </row>
    <row r="44" spans="1:17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0"/>
      <c r="L44" s="5"/>
      <c r="M44" s="5"/>
      <c r="N44" s="50"/>
      <c r="O44" s="5"/>
      <c r="P44" s="5"/>
      <c r="Q44" s="13"/>
    </row>
    <row r="45" spans="1:17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0"/>
      <c r="L45" s="5"/>
      <c r="M45" s="5"/>
      <c r="N45" s="50"/>
      <c r="O45" s="5"/>
      <c r="P45" s="5"/>
      <c r="Q45" s="13"/>
    </row>
    <row r="46" spans="1:17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0"/>
      <c r="L46" s="5"/>
      <c r="M46" s="5"/>
      <c r="N46" s="50"/>
      <c r="O46" s="5"/>
      <c r="P46" s="5"/>
      <c r="Q46" s="13"/>
    </row>
    <row r="47" spans="1:17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0"/>
      <c r="L47" s="5"/>
      <c r="M47" s="5"/>
      <c r="N47" s="50"/>
      <c r="O47" s="5"/>
      <c r="P47" s="5"/>
      <c r="Q47" s="13"/>
    </row>
    <row r="48" spans="1:17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0"/>
      <c r="L48" s="5"/>
      <c r="M48" s="5"/>
      <c r="N48" s="50"/>
      <c r="O48" s="5"/>
      <c r="P48" s="5"/>
      <c r="Q48" s="13"/>
    </row>
    <row r="49" spans="1:17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0"/>
      <c r="L49" s="5"/>
      <c r="M49" s="5"/>
      <c r="N49" s="50"/>
      <c r="O49" s="5"/>
      <c r="P49" s="5"/>
      <c r="Q49" s="13"/>
    </row>
    <row r="50" spans="1:17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50"/>
      <c r="L50" s="5"/>
      <c r="M50" s="5"/>
      <c r="N50" s="50"/>
      <c r="O50" s="5"/>
      <c r="P50" s="5"/>
      <c r="Q50" s="13"/>
    </row>
    <row r="51" spans="1:17" x14ac:dyDescent="0.2">
      <c r="A51" s="4"/>
      <c r="B51" s="5"/>
      <c r="C51" s="5"/>
      <c r="D51" s="5"/>
      <c r="E51" s="5"/>
      <c r="F51" s="5"/>
      <c r="G51" s="5"/>
      <c r="H51" s="5"/>
      <c r="I51" s="5"/>
      <c r="J51" s="5"/>
      <c r="K51" s="50"/>
      <c r="L51" s="5"/>
      <c r="M51" s="5"/>
      <c r="N51" s="50"/>
      <c r="O51" s="5"/>
      <c r="P51" s="5"/>
      <c r="Q51" s="13"/>
    </row>
    <row r="52" spans="1:17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50"/>
      <c r="L52" s="5"/>
      <c r="M52" s="5"/>
      <c r="N52" s="50"/>
      <c r="O52" s="5"/>
      <c r="P52" s="5"/>
      <c r="Q52" s="13"/>
    </row>
    <row r="53" spans="1:17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50"/>
      <c r="L53" s="5"/>
      <c r="M53" s="5"/>
      <c r="N53" s="50"/>
      <c r="O53" s="5"/>
      <c r="P53" s="5"/>
      <c r="Q53" s="13"/>
    </row>
    <row r="54" spans="1:17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0"/>
      <c r="L54" s="5"/>
      <c r="M54" s="5"/>
      <c r="N54" s="50"/>
      <c r="O54" s="5"/>
      <c r="P54" s="5"/>
      <c r="Q54" s="13"/>
    </row>
    <row r="55" spans="1:17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0"/>
      <c r="L55" s="5"/>
      <c r="M55" s="5"/>
      <c r="N55" s="50"/>
      <c r="O55" s="5"/>
      <c r="P55" s="5"/>
      <c r="Q55" s="13"/>
    </row>
    <row r="56" spans="1:17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0"/>
      <c r="L56" s="5"/>
      <c r="M56" s="5"/>
      <c r="N56" s="50"/>
      <c r="O56" s="5"/>
      <c r="P56" s="5"/>
      <c r="Q56" s="13"/>
    </row>
    <row r="57" spans="1:17" x14ac:dyDescent="0.2">
      <c r="A57" s="4"/>
      <c r="B57" s="5"/>
      <c r="C57" s="5"/>
      <c r="D57" s="5"/>
      <c r="E57" s="5"/>
      <c r="F57" s="5"/>
      <c r="G57" s="5"/>
      <c r="H57" s="5"/>
      <c r="I57" s="5"/>
      <c r="J57" s="5"/>
      <c r="K57" s="50"/>
      <c r="L57" s="5"/>
      <c r="M57" s="5"/>
      <c r="N57" s="50"/>
      <c r="O57" s="5"/>
      <c r="P57" s="5"/>
      <c r="Q57" s="13"/>
    </row>
    <row r="58" spans="1:17" x14ac:dyDescent="0.2">
      <c r="A58" s="4"/>
      <c r="B58" s="5"/>
      <c r="C58" s="5"/>
      <c r="D58" s="5"/>
      <c r="E58" s="5"/>
      <c r="F58" s="5"/>
      <c r="G58" s="5"/>
      <c r="H58" s="5"/>
      <c r="I58" s="5"/>
      <c r="J58" s="5"/>
      <c r="K58" s="50"/>
      <c r="L58" s="5"/>
      <c r="M58" s="5"/>
      <c r="N58" s="50"/>
      <c r="O58" s="5"/>
      <c r="P58" s="5"/>
      <c r="Q58" s="13"/>
    </row>
    <row r="59" spans="1:17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0"/>
      <c r="L59" s="5"/>
      <c r="M59" s="5"/>
      <c r="N59" s="50"/>
      <c r="O59" s="5"/>
      <c r="P59" s="5"/>
      <c r="Q59" s="13"/>
    </row>
    <row r="60" spans="1:17" x14ac:dyDescent="0.2">
      <c r="A60" s="4"/>
      <c r="B60" s="5"/>
      <c r="C60" s="5"/>
      <c r="D60" s="5"/>
      <c r="E60" s="5"/>
      <c r="F60" s="5"/>
      <c r="G60" s="5"/>
      <c r="H60" s="5"/>
      <c r="I60" s="5"/>
      <c r="J60" s="5"/>
      <c r="K60" s="50"/>
      <c r="L60" s="5"/>
      <c r="M60" s="5"/>
      <c r="N60" s="50"/>
      <c r="O60" s="5"/>
      <c r="P60" s="5"/>
      <c r="Q60" s="13"/>
    </row>
    <row r="61" spans="1:17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50"/>
      <c r="L61" s="5"/>
      <c r="M61" s="5"/>
      <c r="N61" s="50"/>
      <c r="O61" s="5"/>
      <c r="P61" s="5"/>
      <c r="Q61" s="13"/>
    </row>
    <row r="62" spans="1:17" x14ac:dyDescent="0.2">
      <c r="A62" s="4"/>
      <c r="B62" s="5"/>
      <c r="C62" s="5"/>
      <c r="D62" s="5"/>
      <c r="E62" s="5"/>
      <c r="F62" s="5"/>
      <c r="G62" s="5"/>
      <c r="H62" s="5"/>
      <c r="I62" s="5"/>
      <c r="J62" s="5"/>
      <c r="K62" s="50"/>
      <c r="L62" s="5"/>
      <c r="M62" s="5"/>
      <c r="N62" s="50"/>
      <c r="O62" s="5"/>
      <c r="P62" s="5"/>
      <c r="Q62" s="13"/>
    </row>
    <row r="63" spans="1:17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0"/>
      <c r="L63" s="5"/>
      <c r="M63" s="5"/>
      <c r="N63" s="50"/>
      <c r="O63" s="5"/>
      <c r="P63" s="5"/>
      <c r="Q63" s="13"/>
    </row>
    <row r="64" spans="1:17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0"/>
      <c r="L64" s="5"/>
      <c r="M64" s="5"/>
      <c r="N64" s="50"/>
      <c r="O64" s="5"/>
      <c r="P64" s="5"/>
      <c r="Q64" s="13"/>
    </row>
    <row r="65" spans="1:17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0"/>
      <c r="L65" s="5"/>
      <c r="M65" s="5"/>
      <c r="N65" s="50"/>
      <c r="O65" s="5"/>
      <c r="P65" s="5"/>
      <c r="Q65" s="13"/>
    </row>
    <row r="66" spans="1:17" x14ac:dyDescent="0.2">
      <c r="A66" s="4"/>
      <c r="B66" s="5"/>
      <c r="C66" s="5"/>
      <c r="D66" s="5"/>
      <c r="E66" s="5"/>
      <c r="F66" s="5"/>
      <c r="G66" s="5"/>
      <c r="H66" s="5"/>
      <c r="I66" s="5"/>
      <c r="J66" s="5"/>
      <c r="K66" s="50"/>
      <c r="L66" s="5"/>
      <c r="M66" s="5"/>
      <c r="N66" s="50"/>
      <c r="O66" s="5"/>
      <c r="P66" s="5"/>
      <c r="Q66" s="13"/>
    </row>
    <row r="67" spans="1:17" x14ac:dyDescent="0.2">
      <c r="A67" s="4"/>
      <c r="B67" s="5"/>
      <c r="C67" s="5"/>
      <c r="D67" s="5"/>
      <c r="E67" s="5"/>
      <c r="F67" s="5"/>
      <c r="G67" s="5"/>
      <c r="H67" s="5"/>
      <c r="I67" s="5"/>
      <c r="J67" s="5"/>
      <c r="K67" s="50"/>
      <c r="L67" s="5"/>
      <c r="M67" s="5"/>
      <c r="N67" s="50"/>
      <c r="O67" s="5"/>
      <c r="P67" s="5"/>
      <c r="Q67" s="13"/>
    </row>
    <row r="68" spans="1:17" x14ac:dyDescent="0.2">
      <c r="A68" s="4"/>
      <c r="B68" s="5"/>
      <c r="C68" s="5"/>
      <c r="D68" s="5"/>
      <c r="E68" s="5"/>
      <c r="F68" s="5"/>
      <c r="G68" s="5"/>
      <c r="H68" s="5"/>
      <c r="I68" s="5"/>
      <c r="J68" s="5"/>
      <c r="K68" s="50"/>
      <c r="L68" s="5"/>
      <c r="M68" s="5"/>
      <c r="N68" s="50"/>
      <c r="O68" s="5"/>
      <c r="P68" s="5"/>
      <c r="Q68" s="13"/>
    </row>
    <row r="69" spans="1:17" x14ac:dyDescent="0.2">
      <c r="A69" s="4"/>
      <c r="B69" s="5"/>
      <c r="C69" s="5"/>
      <c r="D69" s="5"/>
      <c r="E69" s="5"/>
      <c r="F69" s="5"/>
      <c r="G69" s="5"/>
      <c r="H69" s="5"/>
      <c r="I69" s="5"/>
      <c r="J69" s="5"/>
      <c r="K69" s="50"/>
      <c r="L69" s="5"/>
      <c r="M69" s="5"/>
      <c r="N69" s="50"/>
      <c r="O69" s="5"/>
      <c r="P69" s="5"/>
      <c r="Q69" s="13"/>
    </row>
    <row r="70" spans="1:17" x14ac:dyDescent="0.2">
      <c r="A70" s="4"/>
      <c r="B70" s="5"/>
      <c r="C70" s="5"/>
      <c r="D70" s="5"/>
      <c r="E70" s="5"/>
      <c r="F70" s="5"/>
      <c r="G70" s="5"/>
      <c r="H70" s="5"/>
      <c r="I70" s="5"/>
      <c r="J70" s="5"/>
      <c r="K70" s="50"/>
      <c r="L70" s="5"/>
      <c r="M70" s="5"/>
      <c r="N70" s="50"/>
      <c r="O70" s="5"/>
      <c r="P70" s="5"/>
      <c r="Q70" s="13"/>
    </row>
    <row r="71" spans="1:17" x14ac:dyDescent="0.2">
      <c r="A71" s="4"/>
      <c r="B71" s="5"/>
      <c r="C71" s="5"/>
      <c r="D71" s="5"/>
      <c r="E71" s="5"/>
      <c r="F71" s="5"/>
      <c r="G71" s="5"/>
      <c r="H71" s="5"/>
      <c r="I71" s="5"/>
      <c r="J71" s="5"/>
      <c r="K71" s="50"/>
      <c r="L71" s="5"/>
      <c r="M71" s="5"/>
      <c r="N71" s="50"/>
      <c r="O71" s="5"/>
      <c r="P71" s="5"/>
      <c r="Q71" s="13"/>
    </row>
    <row r="72" spans="1:17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50"/>
      <c r="L72" s="5"/>
      <c r="M72" s="5"/>
      <c r="N72" s="50"/>
      <c r="O72" s="5"/>
      <c r="P72" s="5"/>
      <c r="Q72" s="13"/>
    </row>
    <row r="73" spans="1:17" x14ac:dyDescent="0.2">
      <c r="A73" s="4"/>
      <c r="B73" s="5"/>
      <c r="C73" s="5"/>
      <c r="D73" s="5"/>
      <c r="E73" s="5"/>
      <c r="F73" s="5"/>
      <c r="G73" s="5"/>
      <c r="H73" s="5"/>
      <c r="I73" s="5"/>
      <c r="J73" s="5"/>
      <c r="K73" s="50"/>
      <c r="L73" s="5"/>
      <c r="M73" s="5"/>
      <c r="N73" s="50"/>
      <c r="O73" s="5"/>
      <c r="P73" s="5"/>
      <c r="Q73" s="13"/>
    </row>
    <row r="74" spans="1:17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50"/>
      <c r="L74" s="5"/>
      <c r="M74" s="5"/>
      <c r="N74" s="50"/>
      <c r="O74" s="5"/>
      <c r="P74" s="5"/>
      <c r="Q74" s="13"/>
    </row>
    <row r="75" spans="1:17" x14ac:dyDescent="0.2">
      <c r="A75" s="4"/>
      <c r="B75" s="5"/>
      <c r="C75" s="5"/>
      <c r="D75" s="5"/>
      <c r="E75" s="5"/>
      <c r="F75" s="5"/>
      <c r="G75" s="5"/>
      <c r="H75" s="5"/>
      <c r="I75" s="5"/>
      <c r="J75" s="5"/>
      <c r="K75" s="50"/>
      <c r="L75" s="5"/>
      <c r="M75" s="5"/>
      <c r="N75" s="50"/>
      <c r="O75" s="5"/>
      <c r="P75" s="5"/>
      <c r="Q75" s="13"/>
    </row>
    <row r="76" spans="1:17" x14ac:dyDescent="0.2">
      <c r="A76" s="4"/>
      <c r="B76" s="5"/>
      <c r="C76" s="5"/>
      <c r="D76" s="5"/>
      <c r="E76" s="5"/>
      <c r="F76" s="5"/>
      <c r="G76" s="5"/>
      <c r="H76" s="5"/>
      <c r="I76" s="5"/>
      <c r="J76" s="5"/>
      <c r="K76" s="50"/>
      <c r="L76" s="5"/>
      <c r="M76" s="5"/>
      <c r="N76" s="50"/>
      <c r="O76" s="5"/>
      <c r="P76" s="5"/>
      <c r="Q76" s="13"/>
    </row>
    <row r="77" spans="1:17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K77" s="50"/>
      <c r="L77" s="5"/>
      <c r="M77" s="5"/>
      <c r="N77" s="50"/>
      <c r="O77" s="5"/>
      <c r="P77" s="5"/>
      <c r="Q77" s="13"/>
    </row>
    <row r="78" spans="1:17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0"/>
      <c r="L78" s="5"/>
      <c r="M78" s="5"/>
      <c r="N78" s="50"/>
      <c r="O78" s="5"/>
      <c r="P78" s="5"/>
      <c r="Q78" s="13"/>
    </row>
    <row r="79" spans="1:17" x14ac:dyDescent="0.2">
      <c r="A79" s="4"/>
      <c r="B79" s="5"/>
      <c r="C79" s="5"/>
      <c r="D79" s="5"/>
      <c r="E79" s="5"/>
      <c r="F79" s="5"/>
      <c r="G79" s="5"/>
      <c r="H79" s="5"/>
      <c r="I79" s="5"/>
      <c r="J79" s="5"/>
      <c r="K79" s="50"/>
      <c r="L79" s="5"/>
      <c r="M79" s="5"/>
      <c r="N79" s="50"/>
      <c r="O79" s="5"/>
      <c r="P79" s="5"/>
      <c r="Q79" s="13"/>
    </row>
    <row r="80" spans="1:17" x14ac:dyDescent="0.2">
      <c r="A80" s="4"/>
      <c r="B80" s="5"/>
      <c r="C80" s="5"/>
      <c r="D80" s="5"/>
      <c r="E80" s="5"/>
      <c r="F80" s="5"/>
      <c r="G80" s="5"/>
      <c r="H80" s="5"/>
      <c r="I80" s="5"/>
      <c r="J80" s="5"/>
      <c r="K80" s="50"/>
      <c r="L80" s="5"/>
      <c r="M80" s="5"/>
      <c r="N80" s="50"/>
      <c r="O80" s="5"/>
      <c r="P80" s="5"/>
      <c r="Q80" s="13"/>
    </row>
    <row r="81" spans="1:17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50"/>
      <c r="L81" s="5"/>
      <c r="M81" s="5"/>
      <c r="N81" s="50"/>
      <c r="O81" s="5"/>
      <c r="P81" s="5"/>
      <c r="Q81" s="13"/>
    </row>
    <row r="82" spans="1:17" x14ac:dyDescent="0.2">
      <c r="A82" s="4"/>
      <c r="B82" s="5"/>
      <c r="C82" s="5"/>
      <c r="D82" s="5"/>
      <c r="E82" s="5"/>
      <c r="F82" s="5"/>
      <c r="G82" s="5"/>
      <c r="H82" s="5"/>
      <c r="I82" s="5"/>
      <c r="J82" s="5"/>
      <c r="K82" s="50"/>
      <c r="L82" s="5"/>
      <c r="M82" s="5"/>
      <c r="N82" s="50"/>
      <c r="O82" s="5"/>
      <c r="P82" s="5"/>
      <c r="Q82" s="13"/>
    </row>
    <row r="83" spans="1:17" x14ac:dyDescent="0.2">
      <c r="A83" s="4"/>
      <c r="B83" s="5"/>
      <c r="C83" s="5"/>
      <c r="D83" s="5"/>
      <c r="E83" s="5"/>
      <c r="F83" s="5"/>
      <c r="G83" s="5"/>
      <c r="H83" s="5"/>
      <c r="I83" s="5"/>
      <c r="J83" s="5"/>
      <c r="K83" s="50"/>
      <c r="L83" s="5"/>
      <c r="M83" s="5"/>
      <c r="N83" s="50"/>
      <c r="O83" s="5"/>
      <c r="P83" s="5"/>
      <c r="Q83" s="13"/>
    </row>
    <row r="84" spans="1:17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0"/>
      <c r="L84" s="5"/>
      <c r="M84" s="5"/>
      <c r="N84" s="50"/>
      <c r="O84" s="5"/>
      <c r="P84" s="5"/>
      <c r="Q84" s="13"/>
    </row>
    <row r="85" spans="1:17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50"/>
      <c r="L85" s="5"/>
      <c r="M85" s="5"/>
      <c r="N85" s="50"/>
      <c r="O85" s="5"/>
      <c r="P85" s="5"/>
      <c r="Q85" s="13"/>
    </row>
    <row r="86" spans="1:17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0"/>
      <c r="L86" s="5"/>
      <c r="M86" s="5"/>
      <c r="N86" s="50"/>
      <c r="O86" s="5"/>
      <c r="P86" s="5"/>
      <c r="Q86" s="13"/>
    </row>
    <row r="87" spans="1:17" x14ac:dyDescent="0.2">
      <c r="A87" s="4"/>
      <c r="B87" s="5"/>
      <c r="C87" s="5"/>
      <c r="D87" s="5"/>
      <c r="E87" s="5"/>
      <c r="F87" s="5"/>
      <c r="G87" s="5"/>
      <c r="H87" s="5"/>
      <c r="I87" s="5"/>
      <c r="J87" s="5"/>
      <c r="K87" s="50"/>
      <c r="L87" s="5"/>
      <c r="M87" s="5"/>
      <c r="N87" s="50"/>
      <c r="O87" s="5"/>
      <c r="P87" s="5"/>
      <c r="Q87" s="13"/>
    </row>
    <row r="88" spans="1:17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50"/>
      <c r="L88" s="5"/>
      <c r="M88" s="5"/>
      <c r="N88" s="50"/>
      <c r="O88" s="5"/>
      <c r="P88" s="5"/>
      <c r="Q88" s="13"/>
    </row>
    <row r="89" spans="1:17" x14ac:dyDescent="0.2">
      <c r="A89" s="4"/>
      <c r="B89" s="5"/>
      <c r="C89" s="5"/>
      <c r="D89" s="5"/>
      <c r="E89" s="5"/>
      <c r="F89" s="5"/>
      <c r="G89" s="5"/>
      <c r="H89" s="5"/>
      <c r="I89" s="5"/>
      <c r="J89" s="5"/>
      <c r="K89" s="50"/>
      <c r="L89" s="5"/>
      <c r="M89" s="5"/>
      <c r="N89" s="50"/>
      <c r="O89" s="5"/>
      <c r="P89" s="5"/>
      <c r="Q89" s="13"/>
    </row>
    <row r="90" spans="1:17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50"/>
      <c r="L90" s="5"/>
      <c r="M90" s="5"/>
      <c r="N90" s="50"/>
      <c r="O90" s="5"/>
      <c r="P90" s="5"/>
      <c r="Q90" s="13"/>
    </row>
    <row r="91" spans="1:17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50"/>
      <c r="L91" s="5"/>
      <c r="M91" s="5"/>
      <c r="N91" s="50"/>
      <c r="O91" s="5"/>
      <c r="P91" s="5"/>
      <c r="Q91" s="13"/>
    </row>
    <row r="92" spans="1:17" x14ac:dyDescent="0.2">
      <c r="A92" s="4"/>
      <c r="B92" s="5"/>
      <c r="C92" s="5"/>
      <c r="D92" s="5"/>
      <c r="E92" s="5"/>
      <c r="F92" s="5"/>
      <c r="G92" s="5"/>
      <c r="H92" s="5"/>
      <c r="I92" s="5"/>
      <c r="J92" s="5"/>
      <c r="K92" s="50"/>
      <c r="L92" s="5"/>
      <c r="M92" s="5"/>
      <c r="N92" s="50"/>
      <c r="O92" s="5"/>
      <c r="P92" s="5"/>
      <c r="Q92" s="13"/>
    </row>
    <row r="93" spans="1:17" x14ac:dyDescent="0.2">
      <c r="A93" s="4"/>
      <c r="B93" s="5"/>
      <c r="C93" s="5"/>
      <c r="D93" s="5"/>
      <c r="E93" s="5"/>
      <c r="F93" s="5"/>
      <c r="G93" s="5"/>
      <c r="H93" s="5"/>
      <c r="I93" s="5"/>
      <c r="J93" s="5"/>
      <c r="K93" s="50"/>
      <c r="L93" s="5"/>
      <c r="M93" s="5"/>
      <c r="N93" s="50"/>
      <c r="O93" s="5"/>
      <c r="P93" s="5"/>
      <c r="Q93" s="13"/>
    </row>
    <row r="94" spans="1:17" x14ac:dyDescent="0.2">
      <c r="A94" s="4"/>
      <c r="B94" s="5"/>
      <c r="C94" s="5"/>
      <c r="D94" s="5"/>
      <c r="E94" s="5"/>
      <c r="F94" s="5"/>
      <c r="G94" s="5"/>
      <c r="H94" s="5"/>
      <c r="I94" s="5"/>
      <c r="J94" s="5"/>
      <c r="K94" s="50"/>
      <c r="L94" s="5"/>
      <c r="M94" s="5"/>
      <c r="N94" s="50"/>
      <c r="O94" s="5"/>
      <c r="P94" s="5"/>
      <c r="Q94" s="13"/>
    </row>
    <row r="95" spans="1:17" x14ac:dyDescent="0.2">
      <c r="A95" s="4"/>
      <c r="B95" s="5"/>
      <c r="C95" s="5"/>
      <c r="D95" s="5"/>
      <c r="E95" s="5"/>
      <c r="F95" s="5"/>
      <c r="G95" s="5"/>
      <c r="H95" s="5"/>
      <c r="I95" s="5"/>
      <c r="J95" s="5"/>
      <c r="K95" s="50"/>
      <c r="L95" s="5"/>
      <c r="M95" s="5"/>
      <c r="N95" s="50"/>
      <c r="O95" s="5"/>
      <c r="P95" s="5"/>
      <c r="Q95" s="13"/>
    </row>
    <row r="96" spans="1:17" x14ac:dyDescent="0.2">
      <c r="A96" s="4"/>
      <c r="B96" s="5"/>
      <c r="C96" s="5"/>
      <c r="D96" s="5"/>
      <c r="E96" s="5"/>
      <c r="F96" s="5"/>
      <c r="G96" s="5"/>
      <c r="H96" s="5"/>
      <c r="I96" s="5"/>
      <c r="J96" s="5"/>
      <c r="K96" s="50"/>
      <c r="L96" s="5"/>
      <c r="M96" s="5"/>
      <c r="N96" s="50"/>
      <c r="O96" s="5"/>
      <c r="P96" s="5"/>
      <c r="Q96" s="13"/>
    </row>
    <row r="97" spans="1:17" x14ac:dyDescent="0.2">
      <c r="A97" s="4"/>
      <c r="B97" s="5"/>
      <c r="C97" s="5"/>
      <c r="D97" s="5"/>
      <c r="E97" s="5"/>
      <c r="F97" s="5"/>
      <c r="G97" s="5"/>
      <c r="H97" s="5"/>
      <c r="I97" s="5"/>
      <c r="J97" s="5"/>
      <c r="K97" s="50"/>
      <c r="L97" s="5"/>
      <c r="M97" s="5"/>
      <c r="N97" s="50"/>
      <c r="O97" s="5"/>
      <c r="P97" s="5"/>
      <c r="Q97" s="13"/>
    </row>
    <row r="98" spans="1:17" x14ac:dyDescent="0.2">
      <c r="A98" s="4"/>
      <c r="B98" s="5"/>
      <c r="C98" s="5"/>
      <c r="D98" s="5"/>
      <c r="E98" s="5"/>
      <c r="F98" s="5"/>
      <c r="G98" s="5"/>
      <c r="H98" s="5"/>
      <c r="I98" s="5"/>
      <c r="J98" s="5"/>
      <c r="K98" s="50"/>
      <c r="L98" s="5"/>
      <c r="M98" s="5"/>
      <c r="N98" s="50"/>
      <c r="O98" s="5"/>
      <c r="P98" s="5"/>
      <c r="Q98" s="13"/>
    </row>
    <row r="99" spans="1:17" x14ac:dyDescent="0.2">
      <c r="A99" s="4"/>
      <c r="B99" s="5"/>
      <c r="C99" s="5"/>
      <c r="D99" s="5"/>
      <c r="E99" s="5"/>
      <c r="F99" s="5"/>
      <c r="G99" s="5"/>
      <c r="H99" s="5"/>
      <c r="I99" s="5"/>
      <c r="J99" s="5"/>
      <c r="K99" s="50"/>
      <c r="L99" s="5"/>
      <c r="M99" s="5"/>
      <c r="N99" s="50"/>
      <c r="O99" s="5"/>
      <c r="P99" s="5"/>
      <c r="Q99" s="13"/>
    </row>
    <row r="100" spans="1:17" x14ac:dyDescent="0.2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0"/>
      <c r="L100" s="5"/>
      <c r="M100" s="5"/>
      <c r="N100" s="50"/>
      <c r="O100" s="5"/>
      <c r="P100" s="5"/>
      <c r="Q100" s="13"/>
    </row>
    <row r="101" spans="1:17" x14ac:dyDescent="0.2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0"/>
      <c r="L101" s="5"/>
      <c r="M101" s="5"/>
      <c r="N101" s="50"/>
      <c r="O101" s="5"/>
      <c r="P101" s="5"/>
      <c r="Q101" s="13"/>
    </row>
    <row r="102" spans="1:17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0"/>
      <c r="L102" s="5"/>
      <c r="M102" s="5"/>
      <c r="N102" s="50"/>
      <c r="O102" s="5"/>
      <c r="P102" s="5"/>
      <c r="Q102" s="13"/>
    </row>
    <row r="103" spans="1:17" x14ac:dyDescent="0.2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0"/>
      <c r="L103" s="5"/>
      <c r="M103" s="5"/>
      <c r="N103" s="50"/>
      <c r="O103" s="5"/>
      <c r="P103" s="5"/>
      <c r="Q103" s="13"/>
    </row>
    <row r="104" spans="1:17" x14ac:dyDescent="0.2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0"/>
      <c r="L104" s="5"/>
      <c r="M104" s="5"/>
      <c r="N104" s="50"/>
      <c r="O104" s="5"/>
      <c r="P104" s="5"/>
      <c r="Q104" s="13"/>
    </row>
    <row r="105" spans="1:17" x14ac:dyDescent="0.2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0"/>
      <c r="L105" s="5"/>
      <c r="M105" s="5"/>
      <c r="N105" s="50"/>
      <c r="O105" s="5"/>
      <c r="P105" s="5"/>
      <c r="Q105" s="13"/>
    </row>
    <row r="106" spans="1:17" x14ac:dyDescent="0.2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0"/>
      <c r="L106" s="5"/>
      <c r="M106" s="5"/>
      <c r="N106" s="50"/>
      <c r="O106" s="5"/>
      <c r="P106" s="5"/>
      <c r="Q106" s="13"/>
    </row>
    <row r="107" spans="1:17" x14ac:dyDescent="0.2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0"/>
      <c r="L107" s="5"/>
      <c r="M107" s="5"/>
      <c r="N107" s="50"/>
      <c r="O107" s="5"/>
      <c r="P107" s="5"/>
      <c r="Q107" s="13"/>
    </row>
    <row r="108" spans="1:17" x14ac:dyDescent="0.2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0"/>
      <c r="L108" s="5"/>
      <c r="M108" s="5"/>
      <c r="N108" s="50"/>
      <c r="O108" s="5"/>
      <c r="P108" s="5"/>
      <c r="Q108" s="13"/>
    </row>
    <row r="109" spans="1:17" x14ac:dyDescent="0.2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0"/>
      <c r="L109" s="5"/>
      <c r="M109" s="5"/>
      <c r="N109" s="50"/>
      <c r="O109" s="5"/>
      <c r="P109" s="5"/>
      <c r="Q109" s="13"/>
    </row>
    <row r="110" spans="1:17" x14ac:dyDescent="0.2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0"/>
      <c r="L110" s="5"/>
      <c r="M110" s="5"/>
      <c r="N110" s="50"/>
      <c r="O110" s="5"/>
      <c r="P110" s="5"/>
      <c r="Q110" s="13"/>
    </row>
    <row r="111" spans="1:17" x14ac:dyDescent="0.2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0"/>
      <c r="L111" s="5"/>
      <c r="M111" s="5"/>
      <c r="N111" s="50"/>
      <c r="O111" s="5"/>
      <c r="P111" s="5"/>
      <c r="Q111" s="13"/>
    </row>
    <row r="112" spans="1:17" x14ac:dyDescent="0.2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0"/>
      <c r="L112" s="5"/>
      <c r="M112" s="5"/>
      <c r="N112" s="50"/>
      <c r="O112" s="5"/>
      <c r="P112" s="5"/>
      <c r="Q112" s="13"/>
    </row>
    <row r="113" spans="1:17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0"/>
      <c r="L113" s="5"/>
      <c r="M113" s="5"/>
      <c r="N113" s="50"/>
      <c r="O113" s="5"/>
      <c r="P113" s="5"/>
      <c r="Q113" s="13"/>
    </row>
    <row r="114" spans="1:17" x14ac:dyDescent="0.2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0"/>
      <c r="L114" s="5"/>
      <c r="M114" s="5"/>
      <c r="N114" s="50"/>
      <c r="O114" s="5"/>
      <c r="P114" s="5"/>
      <c r="Q114" s="13"/>
    </row>
    <row r="115" spans="1:17" x14ac:dyDescent="0.2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0"/>
      <c r="L115" s="5"/>
      <c r="M115" s="5"/>
      <c r="N115" s="50"/>
      <c r="O115" s="5"/>
      <c r="P115" s="5"/>
      <c r="Q115" s="13"/>
    </row>
    <row r="116" spans="1:17" x14ac:dyDescent="0.2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0"/>
      <c r="L116" s="5"/>
      <c r="M116" s="5"/>
      <c r="N116" s="50"/>
      <c r="O116" s="5"/>
      <c r="P116" s="5"/>
      <c r="Q116" s="13"/>
    </row>
    <row r="117" spans="1:17" x14ac:dyDescent="0.2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0"/>
      <c r="L117" s="5"/>
      <c r="M117" s="5"/>
      <c r="N117" s="50"/>
      <c r="O117" s="5"/>
      <c r="P117" s="5"/>
      <c r="Q117" s="13"/>
    </row>
    <row r="118" spans="1:17" x14ac:dyDescent="0.2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0"/>
      <c r="L118" s="5"/>
      <c r="M118" s="5"/>
      <c r="N118" s="50"/>
      <c r="O118" s="5"/>
      <c r="P118" s="5"/>
      <c r="Q118" s="13"/>
    </row>
    <row r="119" spans="1:17" x14ac:dyDescent="0.2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0"/>
      <c r="L119" s="5"/>
      <c r="M119" s="5"/>
      <c r="N119" s="50"/>
      <c r="O119" s="5"/>
      <c r="P119" s="5"/>
      <c r="Q119" s="13"/>
    </row>
    <row r="120" spans="1:17" x14ac:dyDescent="0.2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0"/>
      <c r="L120" s="5"/>
      <c r="M120" s="5"/>
      <c r="N120" s="50"/>
      <c r="O120" s="5"/>
      <c r="P120" s="5"/>
      <c r="Q120" s="13"/>
    </row>
    <row r="121" spans="1:17" x14ac:dyDescent="0.2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0"/>
      <c r="L121" s="5"/>
      <c r="M121" s="5"/>
      <c r="N121" s="50"/>
      <c r="O121" s="5"/>
      <c r="P121" s="5"/>
      <c r="Q121" s="13"/>
    </row>
    <row r="122" spans="1:17" x14ac:dyDescent="0.2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0"/>
      <c r="L122" s="5"/>
      <c r="M122" s="5"/>
      <c r="N122" s="50"/>
      <c r="O122" s="5"/>
      <c r="P122" s="5"/>
      <c r="Q122" s="13"/>
    </row>
    <row r="123" spans="1:17" x14ac:dyDescent="0.2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0"/>
      <c r="L123" s="5"/>
      <c r="M123" s="5"/>
      <c r="N123" s="50"/>
      <c r="O123" s="5"/>
      <c r="P123" s="5"/>
      <c r="Q123" s="13"/>
    </row>
    <row r="124" spans="1:17" x14ac:dyDescent="0.2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0"/>
      <c r="L124" s="5"/>
      <c r="M124" s="5"/>
      <c r="N124" s="50"/>
      <c r="O124" s="5"/>
      <c r="P124" s="5"/>
      <c r="Q124" s="13"/>
    </row>
    <row r="125" spans="1:17" x14ac:dyDescent="0.2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0"/>
      <c r="L125" s="5"/>
      <c r="M125" s="5"/>
      <c r="N125" s="50"/>
      <c r="O125" s="5"/>
      <c r="P125" s="5"/>
      <c r="Q125" s="13"/>
    </row>
    <row r="126" spans="1:17" x14ac:dyDescent="0.2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0"/>
      <c r="L126" s="5"/>
      <c r="M126" s="5"/>
      <c r="N126" s="50"/>
      <c r="O126" s="5"/>
      <c r="P126" s="5"/>
      <c r="Q126" s="13"/>
    </row>
    <row r="127" spans="1:17" x14ac:dyDescent="0.2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0"/>
      <c r="L127" s="5"/>
      <c r="M127" s="5"/>
      <c r="N127" s="50"/>
      <c r="O127" s="5"/>
      <c r="P127" s="5"/>
      <c r="Q127" s="13"/>
    </row>
    <row r="128" spans="1:17" x14ac:dyDescent="0.2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0"/>
      <c r="L128" s="5"/>
      <c r="M128" s="5"/>
      <c r="N128" s="50"/>
      <c r="O128" s="5"/>
      <c r="P128" s="5"/>
      <c r="Q128" s="13"/>
    </row>
    <row r="129" spans="1:17" x14ac:dyDescent="0.2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0"/>
      <c r="L129" s="5"/>
      <c r="M129" s="5"/>
      <c r="N129" s="50"/>
      <c r="O129" s="5"/>
      <c r="P129" s="5"/>
      <c r="Q129" s="13"/>
    </row>
    <row r="130" spans="1:17" x14ac:dyDescent="0.2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0"/>
      <c r="L130" s="5"/>
      <c r="M130" s="5"/>
      <c r="N130" s="50"/>
      <c r="O130" s="5"/>
      <c r="P130" s="5"/>
      <c r="Q130" s="13"/>
    </row>
    <row r="131" spans="1:17" x14ac:dyDescent="0.2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0"/>
      <c r="L131" s="5"/>
      <c r="M131" s="5"/>
      <c r="N131" s="50"/>
      <c r="O131" s="5"/>
      <c r="P131" s="5"/>
      <c r="Q131" s="13"/>
    </row>
    <row r="132" spans="1:17" x14ac:dyDescent="0.2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0"/>
      <c r="L132" s="5"/>
      <c r="M132" s="5"/>
      <c r="N132" s="50"/>
      <c r="O132" s="5"/>
      <c r="P132" s="5"/>
      <c r="Q132" s="13"/>
    </row>
    <row r="133" spans="1:17" x14ac:dyDescent="0.2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0"/>
      <c r="L133" s="5"/>
      <c r="M133" s="5"/>
      <c r="N133" s="50"/>
      <c r="O133" s="5"/>
      <c r="P133" s="5"/>
      <c r="Q133" s="13"/>
    </row>
    <row r="134" spans="1:17" x14ac:dyDescent="0.2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0"/>
      <c r="L134" s="5"/>
      <c r="M134" s="5"/>
      <c r="N134" s="50"/>
      <c r="O134" s="5"/>
      <c r="P134" s="5"/>
      <c r="Q134" s="13"/>
    </row>
    <row r="135" spans="1:17" x14ac:dyDescent="0.2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0"/>
      <c r="L135" s="5"/>
      <c r="M135" s="5"/>
      <c r="N135" s="50"/>
      <c r="O135" s="5"/>
      <c r="P135" s="5"/>
      <c r="Q135" s="13"/>
    </row>
    <row r="136" spans="1:17" x14ac:dyDescent="0.2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0"/>
      <c r="L136" s="5"/>
      <c r="M136" s="5"/>
      <c r="N136" s="50"/>
      <c r="O136" s="5"/>
      <c r="P136" s="5"/>
      <c r="Q136" s="13"/>
    </row>
    <row r="137" spans="1:17" x14ac:dyDescent="0.2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0"/>
      <c r="L137" s="5"/>
      <c r="M137" s="5"/>
      <c r="N137" s="50"/>
      <c r="O137" s="5"/>
      <c r="P137" s="5"/>
      <c r="Q137" s="13"/>
    </row>
    <row r="138" spans="1:17" x14ac:dyDescent="0.2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0"/>
      <c r="L138" s="5"/>
      <c r="M138" s="5"/>
      <c r="N138" s="50"/>
      <c r="O138" s="5"/>
      <c r="P138" s="5"/>
      <c r="Q138" s="13"/>
    </row>
    <row r="139" spans="1:17" x14ac:dyDescent="0.2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0"/>
      <c r="L139" s="5"/>
      <c r="M139" s="5"/>
      <c r="N139" s="50"/>
      <c r="O139" s="5"/>
      <c r="P139" s="5"/>
      <c r="Q139" s="13"/>
    </row>
    <row r="140" spans="1:17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0"/>
      <c r="L140" s="5"/>
      <c r="M140" s="5"/>
      <c r="N140" s="50"/>
      <c r="O140" s="5"/>
      <c r="P140" s="5"/>
      <c r="Q140" s="13"/>
    </row>
    <row r="141" spans="1:17" x14ac:dyDescent="0.2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0"/>
      <c r="L141" s="5"/>
      <c r="M141" s="5"/>
      <c r="N141" s="50"/>
      <c r="O141" s="5"/>
      <c r="P141" s="5"/>
      <c r="Q141" s="13"/>
    </row>
    <row r="142" spans="1:17" x14ac:dyDescent="0.2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0"/>
      <c r="L142" s="5"/>
      <c r="M142" s="5"/>
      <c r="N142" s="50"/>
      <c r="O142" s="5"/>
      <c r="P142" s="5"/>
      <c r="Q142" s="13"/>
    </row>
    <row r="143" spans="1:17" x14ac:dyDescent="0.2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0"/>
      <c r="L143" s="5"/>
      <c r="M143" s="5"/>
      <c r="N143" s="50"/>
      <c r="O143" s="5"/>
      <c r="P143" s="5"/>
      <c r="Q143" s="13"/>
    </row>
    <row r="144" spans="1:17" x14ac:dyDescent="0.2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0"/>
      <c r="L144" s="5"/>
      <c r="M144" s="5"/>
      <c r="N144" s="50"/>
      <c r="O144" s="5"/>
      <c r="P144" s="5"/>
      <c r="Q144" s="13"/>
    </row>
    <row r="145" spans="1:17" x14ac:dyDescent="0.2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0"/>
      <c r="L145" s="5"/>
      <c r="M145" s="5"/>
      <c r="N145" s="50"/>
      <c r="O145" s="5"/>
      <c r="P145" s="5"/>
      <c r="Q145" s="13"/>
    </row>
    <row r="146" spans="1:17" x14ac:dyDescent="0.2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0"/>
      <c r="L146" s="5"/>
      <c r="M146" s="5"/>
      <c r="N146" s="50"/>
      <c r="O146" s="5"/>
      <c r="P146" s="5"/>
      <c r="Q146" s="13"/>
    </row>
    <row r="147" spans="1:17" x14ac:dyDescent="0.2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0"/>
      <c r="L147" s="5"/>
      <c r="M147" s="5"/>
      <c r="N147" s="50"/>
      <c r="O147" s="5"/>
      <c r="P147" s="5"/>
      <c r="Q147" s="13"/>
    </row>
    <row r="148" spans="1:17" x14ac:dyDescent="0.2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0"/>
      <c r="L148" s="5"/>
      <c r="M148" s="5"/>
      <c r="N148" s="50"/>
      <c r="O148" s="5"/>
      <c r="P148" s="5"/>
      <c r="Q148" s="13"/>
    </row>
    <row r="149" spans="1:17" x14ac:dyDescent="0.2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0"/>
      <c r="L149" s="5"/>
      <c r="M149" s="5"/>
      <c r="N149" s="50"/>
      <c r="O149" s="5"/>
      <c r="P149" s="5"/>
      <c r="Q149" s="13"/>
    </row>
    <row r="150" spans="1:17" x14ac:dyDescent="0.2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0"/>
      <c r="L150" s="5"/>
      <c r="M150" s="5"/>
      <c r="N150" s="50"/>
      <c r="O150" s="5"/>
      <c r="P150" s="5"/>
      <c r="Q150" s="13"/>
    </row>
    <row r="151" spans="1:17" x14ac:dyDescent="0.2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0"/>
      <c r="L151" s="5"/>
      <c r="M151" s="5"/>
      <c r="N151" s="50"/>
      <c r="O151" s="5"/>
      <c r="P151" s="5"/>
      <c r="Q151" s="13"/>
    </row>
    <row r="152" spans="1:17" x14ac:dyDescent="0.2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0"/>
      <c r="L152" s="5"/>
      <c r="M152" s="5"/>
      <c r="N152" s="50"/>
      <c r="O152" s="5"/>
      <c r="P152" s="5"/>
      <c r="Q152" s="13"/>
    </row>
    <row r="153" spans="1:17" x14ac:dyDescent="0.2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0"/>
      <c r="L153" s="5"/>
      <c r="M153" s="5"/>
      <c r="N153" s="50"/>
      <c r="O153" s="5"/>
      <c r="P153" s="5"/>
      <c r="Q153" s="13"/>
    </row>
    <row r="154" spans="1:17" x14ac:dyDescent="0.2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0"/>
      <c r="L154" s="5"/>
      <c r="M154" s="5"/>
      <c r="N154" s="50"/>
      <c r="O154" s="5"/>
      <c r="P154" s="5"/>
      <c r="Q154" s="13"/>
    </row>
    <row r="155" spans="1:17" x14ac:dyDescent="0.2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0"/>
      <c r="L155" s="5"/>
      <c r="M155" s="5"/>
      <c r="N155" s="50"/>
      <c r="O155" s="5"/>
      <c r="P155" s="5"/>
      <c r="Q155" s="13"/>
    </row>
    <row r="156" spans="1:17" x14ac:dyDescent="0.2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0"/>
      <c r="L156" s="5"/>
      <c r="M156" s="5"/>
      <c r="N156" s="50"/>
      <c r="O156" s="5"/>
      <c r="P156" s="5"/>
      <c r="Q156" s="13"/>
    </row>
    <row r="157" spans="1:17" x14ac:dyDescent="0.2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0"/>
      <c r="L157" s="5"/>
      <c r="M157" s="5"/>
      <c r="N157" s="50"/>
      <c r="O157" s="5"/>
      <c r="P157" s="5"/>
      <c r="Q157" s="13"/>
    </row>
    <row r="158" spans="1:17" x14ac:dyDescent="0.2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0"/>
      <c r="L158" s="5"/>
      <c r="M158" s="5"/>
      <c r="N158" s="50"/>
      <c r="O158" s="5"/>
      <c r="P158" s="5"/>
      <c r="Q158" s="13"/>
    </row>
    <row r="159" spans="1:17" x14ac:dyDescent="0.2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0"/>
      <c r="L159" s="5"/>
      <c r="M159" s="5"/>
      <c r="N159" s="50"/>
      <c r="O159" s="5"/>
      <c r="P159" s="5"/>
      <c r="Q159" s="13"/>
    </row>
    <row r="160" spans="1:17" x14ac:dyDescent="0.2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0"/>
      <c r="L160" s="5"/>
      <c r="M160" s="5"/>
      <c r="N160" s="50"/>
      <c r="O160" s="5"/>
      <c r="P160" s="5"/>
      <c r="Q160" s="13"/>
    </row>
    <row r="161" spans="1:17" x14ac:dyDescent="0.2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0"/>
      <c r="L161" s="5"/>
      <c r="M161" s="5"/>
      <c r="N161" s="50"/>
      <c r="O161" s="5"/>
      <c r="P161" s="5"/>
      <c r="Q161" s="13"/>
    </row>
    <row r="162" spans="1:17" x14ac:dyDescent="0.2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0"/>
      <c r="L162" s="5"/>
      <c r="M162" s="5"/>
      <c r="N162" s="50"/>
      <c r="O162" s="5"/>
      <c r="P162" s="5"/>
      <c r="Q162" s="13"/>
    </row>
    <row r="163" spans="1:17" x14ac:dyDescent="0.2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0"/>
      <c r="L163" s="5"/>
      <c r="M163" s="5"/>
      <c r="N163" s="50"/>
      <c r="O163" s="5"/>
      <c r="P163" s="5"/>
      <c r="Q163" s="13"/>
    </row>
    <row r="164" spans="1:17" x14ac:dyDescent="0.2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0"/>
      <c r="L164" s="5"/>
      <c r="M164" s="5"/>
      <c r="N164" s="50"/>
      <c r="O164" s="5"/>
      <c r="P164" s="5"/>
      <c r="Q164" s="13"/>
    </row>
    <row r="165" spans="1:17" x14ac:dyDescent="0.2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0"/>
      <c r="L165" s="5"/>
      <c r="M165" s="5"/>
      <c r="N165" s="50"/>
      <c r="O165" s="5"/>
      <c r="P165" s="5"/>
      <c r="Q165" s="13"/>
    </row>
    <row r="166" spans="1:17" x14ac:dyDescent="0.2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0"/>
      <c r="L166" s="5"/>
      <c r="M166" s="5"/>
      <c r="N166" s="50"/>
      <c r="O166" s="5"/>
      <c r="P166" s="5"/>
      <c r="Q166" s="13"/>
    </row>
    <row r="167" spans="1:17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0"/>
      <c r="L167" s="5"/>
      <c r="M167" s="5"/>
      <c r="N167" s="50"/>
      <c r="O167" s="5"/>
      <c r="P167" s="5"/>
      <c r="Q167" s="13"/>
    </row>
    <row r="168" spans="1:17" x14ac:dyDescent="0.2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0"/>
      <c r="L168" s="5"/>
      <c r="M168" s="5"/>
      <c r="N168" s="50"/>
      <c r="O168" s="5"/>
      <c r="P168" s="5"/>
      <c r="Q168" s="13"/>
    </row>
    <row r="169" spans="1:17" x14ac:dyDescent="0.2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0"/>
      <c r="L169" s="5"/>
      <c r="M169" s="5"/>
      <c r="N169" s="50"/>
      <c r="O169" s="5"/>
      <c r="P169" s="5"/>
      <c r="Q169" s="13"/>
    </row>
    <row r="170" spans="1:17" x14ac:dyDescent="0.2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0"/>
      <c r="L170" s="5"/>
      <c r="M170" s="5"/>
      <c r="N170" s="50"/>
      <c r="O170" s="5"/>
      <c r="P170" s="5"/>
      <c r="Q170" s="13"/>
    </row>
    <row r="171" spans="1:17" x14ac:dyDescent="0.2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0"/>
      <c r="L171" s="5"/>
      <c r="M171" s="5"/>
      <c r="N171" s="50"/>
      <c r="O171" s="5"/>
      <c r="P171" s="5"/>
      <c r="Q171" s="13"/>
    </row>
    <row r="172" spans="1:17" x14ac:dyDescent="0.2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0"/>
      <c r="L172" s="5"/>
      <c r="M172" s="5"/>
      <c r="N172" s="50"/>
      <c r="O172" s="5"/>
      <c r="P172" s="5"/>
      <c r="Q172" s="13"/>
    </row>
    <row r="173" spans="1:17" x14ac:dyDescent="0.2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0"/>
      <c r="L173" s="5"/>
      <c r="M173" s="5"/>
      <c r="N173" s="50"/>
      <c r="O173" s="5"/>
      <c r="P173" s="5"/>
      <c r="Q173" s="13"/>
    </row>
    <row r="174" spans="1:17" x14ac:dyDescent="0.2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0"/>
      <c r="L174" s="5"/>
      <c r="M174" s="5"/>
      <c r="N174" s="50"/>
      <c r="O174" s="5"/>
      <c r="P174" s="5"/>
      <c r="Q174" s="13"/>
    </row>
    <row r="175" spans="1:17" x14ac:dyDescent="0.2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0"/>
      <c r="L175" s="5"/>
      <c r="M175" s="5"/>
      <c r="N175" s="50"/>
      <c r="O175" s="5"/>
      <c r="P175" s="5"/>
      <c r="Q175" s="13"/>
    </row>
    <row r="176" spans="1:17" x14ac:dyDescent="0.2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0"/>
      <c r="L176" s="5"/>
      <c r="M176" s="5"/>
      <c r="N176" s="50"/>
      <c r="O176" s="5"/>
      <c r="P176" s="5"/>
      <c r="Q176" s="13"/>
    </row>
    <row r="177" spans="1:17" x14ac:dyDescent="0.2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0"/>
      <c r="L177" s="5"/>
      <c r="M177" s="5"/>
      <c r="N177" s="50"/>
      <c r="O177" s="5"/>
      <c r="P177" s="5"/>
      <c r="Q177" s="13"/>
    </row>
    <row r="178" spans="1:17" x14ac:dyDescent="0.2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0"/>
      <c r="L178" s="5"/>
      <c r="M178" s="5"/>
      <c r="N178" s="50"/>
      <c r="O178" s="5"/>
      <c r="P178" s="5"/>
      <c r="Q178" s="13"/>
    </row>
    <row r="179" spans="1:17" x14ac:dyDescent="0.2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0"/>
      <c r="L179" s="5"/>
      <c r="M179" s="5"/>
      <c r="N179" s="50"/>
      <c r="O179" s="5"/>
      <c r="P179" s="5"/>
      <c r="Q179" s="13"/>
    </row>
    <row r="180" spans="1:17" x14ac:dyDescent="0.2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0"/>
      <c r="L180" s="5"/>
      <c r="M180" s="5"/>
      <c r="N180" s="50"/>
      <c r="O180" s="5"/>
      <c r="P180" s="5"/>
      <c r="Q180" s="13"/>
    </row>
    <row r="181" spans="1:17" x14ac:dyDescent="0.2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0"/>
      <c r="L181" s="5"/>
      <c r="M181" s="5"/>
      <c r="N181" s="50"/>
      <c r="O181" s="5"/>
      <c r="P181" s="5"/>
      <c r="Q181" s="13"/>
    </row>
    <row r="182" spans="1:17" x14ac:dyDescent="0.2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0"/>
      <c r="L182" s="5"/>
      <c r="M182" s="5"/>
      <c r="N182" s="50"/>
      <c r="O182" s="5"/>
      <c r="P182" s="5"/>
      <c r="Q182" s="13"/>
    </row>
    <row r="183" spans="1:17" x14ac:dyDescent="0.2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0"/>
      <c r="L183" s="5"/>
      <c r="M183" s="5"/>
      <c r="N183" s="50"/>
      <c r="O183" s="5"/>
      <c r="P183" s="5"/>
      <c r="Q183" s="13"/>
    </row>
    <row r="184" spans="1:17" x14ac:dyDescent="0.2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0"/>
      <c r="L184" s="5"/>
      <c r="M184" s="5"/>
      <c r="N184" s="50"/>
      <c r="O184" s="5"/>
      <c r="P184" s="5"/>
      <c r="Q184" s="13"/>
    </row>
    <row r="185" spans="1:17" x14ac:dyDescent="0.2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0"/>
      <c r="L185" s="5"/>
      <c r="M185" s="5"/>
      <c r="N185" s="50"/>
      <c r="O185" s="5"/>
      <c r="P185" s="5"/>
      <c r="Q185" s="13"/>
    </row>
    <row r="186" spans="1:17" x14ac:dyDescent="0.2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0"/>
      <c r="L186" s="5"/>
      <c r="M186" s="5"/>
      <c r="N186" s="50"/>
      <c r="O186" s="5"/>
      <c r="P186" s="5"/>
      <c r="Q186" s="13"/>
    </row>
    <row r="187" spans="1:17" x14ac:dyDescent="0.2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0"/>
      <c r="L187" s="5"/>
      <c r="M187" s="5"/>
      <c r="N187" s="50"/>
      <c r="O187" s="5"/>
      <c r="P187" s="5"/>
      <c r="Q187" s="13"/>
    </row>
    <row r="188" spans="1:17" x14ac:dyDescent="0.2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0"/>
      <c r="L188" s="5"/>
      <c r="M188" s="5"/>
      <c r="N188" s="50"/>
      <c r="O188" s="5"/>
      <c r="P188" s="5"/>
      <c r="Q188" s="13"/>
    </row>
    <row r="189" spans="1:17" x14ac:dyDescent="0.2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0"/>
      <c r="L189" s="5"/>
      <c r="M189" s="5"/>
      <c r="N189" s="50"/>
      <c r="O189" s="5"/>
      <c r="P189" s="5"/>
      <c r="Q189" s="13"/>
    </row>
    <row r="190" spans="1:17" x14ac:dyDescent="0.2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0"/>
      <c r="L190" s="5"/>
      <c r="M190" s="5"/>
      <c r="N190" s="50"/>
      <c r="O190" s="5"/>
      <c r="P190" s="5"/>
      <c r="Q190" s="13"/>
    </row>
    <row r="191" spans="1:17" x14ac:dyDescent="0.2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0"/>
      <c r="L191" s="5"/>
      <c r="M191" s="5"/>
      <c r="N191" s="50"/>
      <c r="O191" s="5"/>
      <c r="P191" s="5"/>
      <c r="Q191" s="13"/>
    </row>
    <row r="192" spans="1:17" x14ac:dyDescent="0.2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0"/>
      <c r="L192" s="5"/>
      <c r="M192" s="5"/>
      <c r="N192" s="50"/>
      <c r="O192" s="5"/>
      <c r="P192" s="5"/>
      <c r="Q192" s="13"/>
    </row>
    <row r="193" spans="1:17" x14ac:dyDescent="0.2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0"/>
      <c r="L193" s="5"/>
      <c r="M193" s="5"/>
      <c r="N193" s="50"/>
      <c r="O193" s="5"/>
      <c r="P193" s="5"/>
      <c r="Q193" s="13"/>
    </row>
    <row r="194" spans="1:17" x14ac:dyDescent="0.2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0"/>
      <c r="L194" s="5"/>
      <c r="M194" s="5"/>
      <c r="N194" s="50"/>
      <c r="O194" s="5"/>
      <c r="P194" s="5"/>
      <c r="Q194" s="13"/>
    </row>
    <row r="195" spans="1:17" x14ac:dyDescent="0.2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0"/>
      <c r="L195" s="5"/>
      <c r="M195" s="5"/>
      <c r="N195" s="50"/>
      <c r="O195" s="5"/>
      <c r="P195" s="5"/>
      <c r="Q195" s="13"/>
    </row>
    <row r="196" spans="1:17" x14ac:dyDescent="0.2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0"/>
      <c r="L196" s="5"/>
      <c r="M196" s="5"/>
      <c r="N196" s="50"/>
      <c r="O196" s="5"/>
      <c r="P196" s="5"/>
      <c r="Q196" s="13"/>
    </row>
    <row r="197" spans="1:17" x14ac:dyDescent="0.2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0"/>
      <c r="L197" s="5"/>
      <c r="M197" s="5"/>
      <c r="N197" s="50"/>
      <c r="O197" s="5"/>
      <c r="P197" s="5"/>
      <c r="Q197" s="13"/>
    </row>
    <row r="198" spans="1:17" x14ac:dyDescent="0.2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0"/>
      <c r="L198" s="5"/>
      <c r="M198" s="5"/>
      <c r="N198" s="50"/>
      <c r="O198" s="5"/>
      <c r="P198" s="5"/>
      <c r="Q198" s="13"/>
    </row>
    <row r="199" spans="1:17" x14ac:dyDescent="0.2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0"/>
      <c r="L199" s="5"/>
      <c r="M199" s="5"/>
      <c r="N199" s="50"/>
      <c r="O199" s="5"/>
      <c r="P199" s="5"/>
      <c r="Q199" s="13"/>
    </row>
    <row r="200" spans="1:17" x14ac:dyDescent="0.2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0"/>
      <c r="L200" s="5"/>
      <c r="M200" s="5"/>
      <c r="N200" s="50"/>
      <c r="O200" s="5"/>
      <c r="P200" s="5"/>
      <c r="Q200" s="13"/>
    </row>
    <row r="201" spans="1:17" x14ac:dyDescent="0.2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0"/>
      <c r="L201" s="5"/>
      <c r="M201" s="5"/>
      <c r="N201" s="50"/>
      <c r="O201" s="5"/>
      <c r="P201" s="5"/>
      <c r="Q201" s="13"/>
    </row>
    <row r="202" spans="1:17" x14ac:dyDescent="0.2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0"/>
      <c r="L202" s="5"/>
      <c r="M202" s="5"/>
      <c r="N202" s="50"/>
      <c r="O202" s="5"/>
      <c r="P202" s="5"/>
      <c r="Q202" s="13"/>
    </row>
    <row r="203" spans="1:17" x14ac:dyDescent="0.2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0"/>
      <c r="L203" s="5"/>
      <c r="M203" s="5"/>
      <c r="N203" s="50"/>
      <c r="O203" s="5"/>
      <c r="P203" s="5"/>
      <c r="Q203" s="13"/>
    </row>
    <row r="204" spans="1:17" ht="15" customHeight="1" x14ac:dyDescent="0.2">
      <c r="Q204" s="13"/>
    </row>
    <row r="205" spans="1:17" ht="18.75" customHeight="1" x14ac:dyDescent="0.2">
      <c r="Q205" s="13"/>
    </row>
    <row r="206" spans="1:17" ht="18.75" customHeight="1" x14ac:dyDescent="0.2">
      <c r="Q206" s="13"/>
    </row>
    <row r="207" spans="1:17" ht="18.75" customHeight="1" x14ac:dyDescent="0.2">
      <c r="Q207" s="13"/>
    </row>
  </sheetData>
  <mergeCells count="29">
    <mergeCell ref="A2:P2"/>
    <mergeCell ref="H8:H10"/>
    <mergeCell ref="I8:I10"/>
    <mergeCell ref="J8:J10"/>
    <mergeCell ref="K8:M8"/>
    <mergeCell ref="N8:P8"/>
    <mergeCell ref="P9:P10"/>
    <mergeCell ref="K9:K10"/>
    <mergeCell ref="C8:C10"/>
    <mergeCell ref="D8:D10"/>
    <mergeCell ref="E8:E10"/>
    <mergeCell ref="F8:F10"/>
    <mergeCell ref="G8:G10"/>
    <mergeCell ref="L9:L10"/>
    <mergeCell ref="M9:M10"/>
    <mergeCell ref="N9:N10"/>
    <mergeCell ref="O9:O10"/>
    <mergeCell ref="A3:H3"/>
    <mergeCell ref="I3:P3"/>
    <mergeCell ref="A4:H4"/>
    <mergeCell ref="I4:P4"/>
    <mergeCell ref="A6:H6"/>
    <mergeCell ref="I6:P6"/>
    <mergeCell ref="A5:H5"/>
    <mergeCell ref="I5:P5"/>
    <mergeCell ref="A7:A10"/>
    <mergeCell ref="B7:E7"/>
    <mergeCell ref="F7:P7"/>
    <mergeCell ref="B8:B10"/>
  </mergeCells>
  <pageMargins left="0.7" right="0.7" top="0.75" bottom="0.75" header="0.3" footer="0.3"/>
  <pageSetup scale="36" orientation="portrait" horizontalDpi="200" verticalDpi="200" r:id="rId1"/>
  <colBreaks count="1" manualBreakCount="1">
    <brk id="16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پردازش!$O$7:$O$8</xm:f>
          </x14:formula1>
          <xm:sqref>I6:P6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30"/>
      <c r="S2" s="31" t="e">
        <f>پردازش!I8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7"/>
      <c r="R3" s="30" t="s">
        <v>30</v>
      </c>
      <c r="S3" s="35">
        <f>پردازش!I7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eVnHpFr3CtOQOsW/JX4f5E5Ev7qsRy1TvJ9EurF408YREva4FkIMOiiZFBmwZUdyu6YsxOiUeeqs1JiNgIAnSA==" saltValue="Ys1stTJUl0IJFY2dA0jIz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30"/>
      <c r="S2" s="31" t="e">
        <f>پردازش!I9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7"/>
      <c r="R3" s="30" t="s">
        <v>30</v>
      </c>
      <c r="S3" s="35">
        <f>پردازش!I7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DwYiXocPZ0/bnR0r2V10+EC1Xtpu3Z4IOTnoa/xpqTX9wMuluzcgNLQOPYghpgTeYjLcJg1dTljEQL5JPcq2RQ==" saltValue="nYMehUA4hpu1MWDHyi/su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2:Q16"/>
  <sheetViews>
    <sheetView rightToLeft="1" zoomScale="90" zoomScaleNormal="90" workbookViewId="0">
      <selection activeCell="I17" sqref="I17"/>
    </sheetView>
  </sheetViews>
  <sheetFormatPr defaultRowHeight="14.25" x14ac:dyDescent="0.2"/>
  <cols>
    <col min="1" max="7" width="9.125" style="40"/>
    <col min="8" max="8" width="9.5" style="40" bestFit="1" customWidth="1"/>
    <col min="9" max="10" width="9.125" style="40"/>
    <col min="11" max="11" width="12.75" style="40" bestFit="1" customWidth="1"/>
    <col min="12" max="13" width="9.125" style="40" customWidth="1"/>
    <col min="14" max="14" width="12.375" style="40" customWidth="1"/>
    <col min="15" max="16" width="9.125" style="40"/>
  </cols>
  <sheetData>
    <row r="2" spans="2:17" x14ac:dyDescent="0.2">
      <c r="B2" s="118" t="s">
        <v>43</v>
      </c>
      <c r="C2" s="118"/>
      <c r="E2" s="118" t="s">
        <v>74</v>
      </c>
      <c r="F2" s="118"/>
      <c r="H2" s="118" t="s">
        <v>75</v>
      </c>
      <c r="I2" s="118"/>
      <c r="K2" s="118" t="s">
        <v>33</v>
      </c>
      <c r="L2" s="118"/>
    </row>
    <row r="3" spans="2:17" ht="18" x14ac:dyDescent="0.2">
      <c r="B3" s="41" t="s">
        <v>36</v>
      </c>
      <c r="C3" s="42" t="s">
        <v>7</v>
      </c>
      <c r="D3" s="43"/>
      <c r="E3" s="41" t="s">
        <v>36</v>
      </c>
      <c r="F3" s="42" t="s">
        <v>7</v>
      </c>
      <c r="H3" s="41" t="s">
        <v>36</v>
      </c>
      <c r="I3" s="42" t="s">
        <v>7</v>
      </c>
      <c r="K3" s="121"/>
      <c r="L3" s="124"/>
    </row>
    <row r="4" spans="2:17" ht="18" x14ac:dyDescent="0.2">
      <c r="B4" s="41" t="s">
        <v>37</v>
      </c>
      <c r="C4" s="42">
        <f>'ورودی مقاومت فشاری مغزه- ضخامت'!O11</f>
        <v>0</v>
      </c>
      <c r="D4" s="43"/>
      <c r="E4" s="41" t="s">
        <v>37</v>
      </c>
      <c r="F4" s="42">
        <f>'ورودی مقاومت فشاری مغزه- ضخامت'!L11</f>
        <v>0</v>
      </c>
      <c r="H4" s="41" t="s">
        <v>37</v>
      </c>
      <c r="I4" s="42">
        <f>'ورودی مقاومت فشاری نمونه'!L9</f>
        <v>0</v>
      </c>
      <c r="K4" s="122"/>
      <c r="L4" s="125"/>
    </row>
    <row r="5" spans="2:17" ht="18" x14ac:dyDescent="0.2">
      <c r="B5" s="41" t="s">
        <v>34</v>
      </c>
      <c r="C5" s="42" t="e">
        <f>AVERAGE('ورودی مقاومت فشاری مغزه- ضخامت'!N11:N2002)</f>
        <v>#DIV/0!</v>
      </c>
      <c r="D5" s="43"/>
      <c r="E5" s="41" t="s">
        <v>34</v>
      </c>
      <c r="F5" s="42" t="e">
        <f>AVERAGE('ورودی مقاومت فشاری مغزه- ضخامت'!K11:K2002)</f>
        <v>#DIV/0!</v>
      </c>
      <c r="H5" s="41" t="s">
        <v>34</v>
      </c>
      <c r="I5" s="42" t="e">
        <f>AVERAGE('ورودی مقاومت فشاری نمونه'!K9:K2001)</f>
        <v>#DIV/0!</v>
      </c>
      <c r="K5" s="122"/>
      <c r="L5" s="125"/>
    </row>
    <row r="6" spans="2:17" ht="18" x14ac:dyDescent="0.2">
      <c r="B6" s="41" t="s">
        <v>35</v>
      </c>
      <c r="C6" s="44" t="e">
        <f>STDEVA('ورودی مقاومت فشاری مغزه- ضخامت'!N11:N2002)</f>
        <v>#DIV/0!</v>
      </c>
      <c r="D6" s="43"/>
      <c r="E6" s="41" t="s">
        <v>35</v>
      </c>
      <c r="F6" s="45" t="e">
        <f>STDEVA('ورودی مقاومت فشاری مغزه- ضخامت'!K11:K2002)</f>
        <v>#DIV/0!</v>
      </c>
      <c r="H6" s="41" t="s">
        <v>35</v>
      </c>
      <c r="I6" s="45" t="e">
        <f>STDEVA('ورودی مقاومت فشاری نمونه'!K9:K2001)</f>
        <v>#DIV/0!</v>
      </c>
      <c r="K6" s="122"/>
      <c r="L6" s="125"/>
    </row>
    <row r="7" spans="2:17" ht="18" x14ac:dyDescent="0.45">
      <c r="B7" s="41" t="s">
        <v>30</v>
      </c>
      <c r="C7" s="42">
        <f>COUNT('ورودی مقاومت فشاری مغزه- ضخامت'!N11:N2002)</f>
        <v>0</v>
      </c>
      <c r="D7" s="43"/>
      <c r="E7" s="41" t="s">
        <v>30</v>
      </c>
      <c r="F7" s="42">
        <f>COUNT('ورودی مقاومت فشاری مغزه- ضخامت'!K11:K2002)</f>
        <v>0</v>
      </c>
      <c r="H7" s="41" t="s">
        <v>30</v>
      </c>
      <c r="I7" s="42">
        <f>COUNT('ورودی مقاومت فشاری نمونه'!K9:K2001)</f>
        <v>0</v>
      </c>
      <c r="K7" s="123"/>
      <c r="L7" s="126"/>
      <c r="N7" s="120" t="s">
        <v>71</v>
      </c>
      <c r="O7" s="46" t="s">
        <v>72</v>
      </c>
    </row>
    <row r="8" spans="2:17" ht="18" x14ac:dyDescent="0.45">
      <c r="B8" s="41" t="s">
        <v>38</v>
      </c>
      <c r="C8" s="42" t="e">
        <f>ROUND(IF(C6&gt;0,(C3-C5)/C6,IF(C3&gt;=C5,100,0)),2)</f>
        <v>#DIV/0!</v>
      </c>
      <c r="D8" s="43"/>
      <c r="E8" s="41" t="s">
        <v>38</v>
      </c>
      <c r="F8" s="42" t="e">
        <f>ROUND(IF(F6&gt;0,(F3-F5)/F6,IF(F3&gt;=F5,100,0)),2)</f>
        <v>#DIV/0!</v>
      </c>
      <c r="H8" s="41" t="s">
        <v>38</v>
      </c>
      <c r="I8" s="42" t="e">
        <f>ROUND(IF(I6&gt;0,(I3-I5)/I6,IF(I3&gt;=I5,100,0)),2)</f>
        <v>#DIV/0!</v>
      </c>
      <c r="K8" s="62" t="s">
        <v>90</v>
      </c>
      <c r="L8" s="63">
        <f>'ورودی تراکم'!L10-3</f>
        <v>-3</v>
      </c>
      <c r="N8" s="120"/>
      <c r="O8" s="46" t="s">
        <v>73</v>
      </c>
    </row>
    <row r="9" spans="2:17" ht="18" x14ac:dyDescent="0.2">
      <c r="B9" s="41" t="s">
        <v>39</v>
      </c>
      <c r="C9" s="42" t="e">
        <f>ROUND(IF(C6&gt;0,(C5-C4)/C6,IF(C5&gt;C4,100,0)),2)</f>
        <v>#DIV/0!</v>
      </c>
      <c r="D9" s="43"/>
      <c r="E9" s="41" t="s">
        <v>39</v>
      </c>
      <c r="F9" s="42" t="e">
        <f>ROUND(IF(F6&gt;0,(F5-F4)/F6,IF(F5&gt;=F4,100,0)),2)</f>
        <v>#DIV/0!</v>
      </c>
      <c r="H9" s="41" t="s">
        <v>39</v>
      </c>
      <c r="I9" s="42" t="e">
        <f>ROUND(IF(I6&gt;0,(I5-I4)/I6,IF(I5&gt;=I4,100,0)),2)</f>
        <v>#DIV/0!</v>
      </c>
      <c r="K9" s="64" t="s">
        <v>91</v>
      </c>
      <c r="L9" s="63" t="s">
        <v>92</v>
      </c>
    </row>
    <row r="10" spans="2:17" ht="18" x14ac:dyDescent="0.2">
      <c r="B10" s="41" t="s">
        <v>40</v>
      </c>
      <c r="C10" s="42">
        <f>IF(C3="-",100,IF(C8&lt;0,100-'Pu-ضخامت'!S6,'Pu-ضخامت'!S5))</f>
        <v>100</v>
      </c>
      <c r="D10" s="43"/>
      <c r="E10" s="41" t="s">
        <v>40</v>
      </c>
      <c r="F10" s="42">
        <f>IF(F3="-",100,IF(F8&lt;0,100-'Pu-مقاومت فشاری مغزه'!S6,'Pu-مقاومت فشاری مغزه'!S5))</f>
        <v>100</v>
      </c>
      <c r="H10" s="41" t="s">
        <v>40</v>
      </c>
      <c r="I10" s="42">
        <f>IF(I3="-",100,IF(I8&lt;0,100-'Pu-مقاومت فشاری نمونه'!S6,'Pu-مقاومت فشاری نمونه'!S5))</f>
        <v>100</v>
      </c>
      <c r="K10" s="62" t="s">
        <v>91</v>
      </c>
      <c r="L10" s="63" t="s">
        <v>93</v>
      </c>
      <c r="M10" s="43"/>
      <c r="N10" s="43"/>
      <c r="O10" s="43"/>
      <c r="P10" s="43"/>
      <c r="Q10" s="3"/>
    </row>
    <row r="11" spans="2:17" ht="18" x14ac:dyDescent="0.2">
      <c r="B11" s="41" t="s">
        <v>41</v>
      </c>
      <c r="C11" s="42" t="e">
        <f>IF(C4="-",100,IF(C9&lt;0,100-'Pl-ضخامت'!S6,'Pl-ضخامت'!S5))</f>
        <v>#DIV/0!</v>
      </c>
      <c r="D11" s="43"/>
      <c r="E11" s="41" t="s">
        <v>41</v>
      </c>
      <c r="F11" s="42" t="e">
        <f>IF(F4="-",100,IF(F9&lt;0,100-'Pl-مقاومت فشاری مغزه'!S6,'Pl-مقاومت فشاری مغزه'!S5))</f>
        <v>#DIV/0!</v>
      </c>
      <c r="H11" s="41" t="s">
        <v>41</v>
      </c>
      <c r="I11" s="42" t="e">
        <f>IF(I4="-",100,IF(I9&lt;0,100-'Pl-مقاومت فشاری نمونه'!S6,'Pl-مقاومت فشاری نمونه'!S5))</f>
        <v>#DIV/0!</v>
      </c>
      <c r="K11" s="41" t="s">
        <v>94</v>
      </c>
      <c r="L11" s="42">
        <f>COUNTIF('ورودی تراکم'!K10:K2000,L10&amp;'ورودی تراکم'!L10)</f>
        <v>0</v>
      </c>
    </row>
    <row r="12" spans="2:17" ht="18" x14ac:dyDescent="0.2">
      <c r="B12" s="47" t="s">
        <v>42</v>
      </c>
      <c r="C12" s="48" t="e">
        <f>C10+C11-100</f>
        <v>#DIV/0!</v>
      </c>
      <c r="D12" s="43"/>
      <c r="E12" s="41" t="s">
        <v>42</v>
      </c>
      <c r="F12" s="42" t="e">
        <f>F10+F11-100</f>
        <v>#DIV/0!</v>
      </c>
      <c r="H12" s="41" t="s">
        <v>42</v>
      </c>
      <c r="I12" s="42" t="e">
        <f>I10+I11-100</f>
        <v>#DIV/0!</v>
      </c>
      <c r="K12" s="41" t="s">
        <v>95</v>
      </c>
      <c r="L12" s="42">
        <f>2*COUNTIF('ورودی تراکم'!K10:K2000,L9&amp;L8)</f>
        <v>0</v>
      </c>
    </row>
    <row r="13" spans="2:17" ht="18" x14ac:dyDescent="0.2">
      <c r="B13" s="47" t="s">
        <v>89</v>
      </c>
      <c r="C13" s="48">
        <f>COUNTIF('ورودی مقاومت فشاری مغزه- ضخامت'!$N$11:$N$2000,"&gt;="&amp;پردازش!C4)</f>
        <v>0</v>
      </c>
      <c r="D13" s="43"/>
      <c r="E13" s="47" t="s">
        <v>89</v>
      </c>
      <c r="F13" s="48">
        <f>COUNTIF('ورودی مقاومت فشاری مغزه- ضخامت'!K11:K2000,"&gt;="&amp;پردازش!F4)</f>
        <v>0</v>
      </c>
      <c r="H13" s="47" t="s">
        <v>89</v>
      </c>
      <c r="I13" s="48">
        <f>COUNTIF('ورودی مقاومت فشاری نمونه'!K9:K2000,"&gt;="&amp;پردازش!I4)</f>
        <v>0</v>
      </c>
      <c r="K13" s="41" t="s">
        <v>96</v>
      </c>
      <c r="L13" s="42">
        <f>COUNT('ورودی تراکم'!K10:K2000)</f>
        <v>0</v>
      </c>
    </row>
    <row r="14" spans="2:17" ht="18" x14ac:dyDescent="0.2">
      <c r="B14" s="49" t="s">
        <v>66</v>
      </c>
      <c r="C14" s="42" t="e">
        <f>'Category ll- ضخامت'!X4</f>
        <v>#DIV/0!</v>
      </c>
      <c r="D14" s="43"/>
      <c r="E14" s="49" t="s">
        <v>66</v>
      </c>
      <c r="F14" s="42" t="e">
        <f>'Category ll-مقاومت فشاری مغزه'!X4</f>
        <v>#DIV/0!</v>
      </c>
      <c r="H14" s="49" t="s">
        <v>66</v>
      </c>
      <c r="I14" s="42" t="e">
        <f>'Category ll-مقاومت فشاری نمونه'!X4</f>
        <v>#DIV/0!</v>
      </c>
      <c r="K14" s="41" t="s">
        <v>97</v>
      </c>
      <c r="L14" s="42" t="e">
        <f>(L11-L12)/L13</f>
        <v>#DIV/0!</v>
      </c>
    </row>
    <row r="15" spans="2:17" ht="18.75" customHeight="1" x14ac:dyDescent="0.2">
      <c r="B15" s="119" t="s">
        <v>48</v>
      </c>
      <c r="C15" s="119"/>
      <c r="D15" s="43"/>
      <c r="E15" s="119" t="s">
        <v>79</v>
      </c>
      <c r="F15" s="119"/>
      <c r="H15" s="119" t="s">
        <v>78</v>
      </c>
      <c r="I15" s="119"/>
      <c r="K15" s="119" t="s">
        <v>52</v>
      </c>
      <c r="L15" s="119"/>
    </row>
    <row r="16" spans="2:17" ht="18" x14ac:dyDescent="0.2">
      <c r="B16" s="49" t="s">
        <v>66</v>
      </c>
      <c r="C16" s="42" t="e">
        <f>IF(C6&gt;0,C14,IF(C13&gt;0,1,"Reject"))</f>
        <v>#DIV/0!</v>
      </c>
      <c r="D16" s="43"/>
      <c r="E16" s="49" t="s">
        <v>66</v>
      </c>
      <c r="F16" s="42" t="e">
        <f>IF(F6&gt;0,F14,IF(F13&gt;0,1,"Reject"))</f>
        <v>#DIV/0!</v>
      </c>
      <c r="H16" s="49" t="s">
        <v>66</v>
      </c>
      <c r="I16" s="42" t="e">
        <f>IF(I6&gt;0,I14,IF(I13&gt;0,1,"Reject"))</f>
        <v>#DIV/0!</v>
      </c>
      <c r="K16" s="49" t="s">
        <v>66</v>
      </c>
      <c r="L16" s="42" t="e">
        <f>IF((AND(L14&gt;0,'ورودی مقاومت فشاری مغزه- ضخامت'!I6="می باشد")),L14^0.5,IF(L14&lt;0,"reject",L14))</f>
        <v>#DIV/0!</v>
      </c>
    </row>
  </sheetData>
  <sheetProtection algorithmName="SHA-512" hashValue="RuhaqbkDNm7svBl3NueUL7U/n0AnEq8qLyqyTGnll5vuTOW5O87SK+MWAuFO4ewXHqkOk3rtg/zo5Z/VFvS3NQ==" saltValue="mdxI7BeXVI+7zr2NwowqvA==" spinCount="100000" sheet="1" objects="1" scenarios="1"/>
  <mergeCells count="11">
    <mergeCell ref="B2:C2"/>
    <mergeCell ref="E2:F2"/>
    <mergeCell ref="B15:C15"/>
    <mergeCell ref="E15:F15"/>
    <mergeCell ref="N7:N8"/>
    <mergeCell ref="K2:L2"/>
    <mergeCell ref="K15:L15"/>
    <mergeCell ref="H2:I2"/>
    <mergeCell ref="H15:I15"/>
    <mergeCell ref="K3:K7"/>
    <mergeCell ref="L3:L7"/>
  </mergeCells>
  <pageMargins left="0.7" right="0.7" top="0.75" bottom="0.75" header="0.3" footer="0.3"/>
  <pageSetup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7"/>
  <sheetViews>
    <sheetView rightToLeft="1" zoomScaleNormal="100" workbookViewId="0">
      <selection activeCell="U8" sqref="U8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8" width="9.125" style="16"/>
    <col min="39" max="16384" width="9.125" style="1"/>
  </cols>
  <sheetData>
    <row r="1" spans="2:37" x14ac:dyDescent="0.2">
      <c r="B1" s="127" t="s">
        <v>14</v>
      </c>
      <c r="C1" s="127" t="s">
        <v>13</v>
      </c>
      <c r="D1" s="127" t="s">
        <v>12</v>
      </c>
      <c r="E1" s="127" t="s">
        <v>11</v>
      </c>
      <c r="F1" s="127" t="s">
        <v>10</v>
      </c>
      <c r="G1" s="127" t="s">
        <v>9</v>
      </c>
      <c r="H1" s="127" t="s">
        <v>15</v>
      </c>
      <c r="I1" s="127" t="s">
        <v>8</v>
      </c>
      <c r="J1" s="127" t="s">
        <v>6</v>
      </c>
      <c r="K1" s="127" t="s">
        <v>5</v>
      </c>
      <c r="L1" s="127" t="s">
        <v>4</v>
      </c>
      <c r="M1" s="127" t="s">
        <v>3</v>
      </c>
      <c r="N1" s="127" t="s">
        <v>2</v>
      </c>
      <c r="O1" s="127" t="s">
        <v>1</v>
      </c>
      <c r="P1" s="127" t="s">
        <v>0</v>
      </c>
    </row>
    <row r="2" spans="2:37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37" ht="15" customHeight="1" x14ac:dyDescent="0.2">
      <c r="B3" s="113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56" t="s">
        <v>21</v>
      </c>
    </row>
    <row r="4" spans="2:37" x14ac:dyDescent="0.2">
      <c r="B4" s="127">
        <v>67</v>
      </c>
      <c r="C4" s="127">
        <v>43</v>
      </c>
      <c r="D4" s="127">
        <v>30</v>
      </c>
      <c r="E4" s="127">
        <v>23</v>
      </c>
      <c r="F4" s="127">
        <v>18</v>
      </c>
      <c r="G4" s="127">
        <v>15</v>
      </c>
      <c r="H4" s="127">
        <v>12</v>
      </c>
      <c r="I4" s="127">
        <v>10</v>
      </c>
      <c r="J4" s="127">
        <v>9</v>
      </c>
      <c r="K4" s="127">
        <v>8</v>
      </c>
      <c r="L4" s="127">
        <v>7</v>
      </c>
      <c r="M4" s="127">
        <v>6</v>
      </c>
      <c r="N4" s="127">
        <v>5</v>
      </c>
      <c r="O4" s="127">
        <v>4</v>
      </c>
      <c r="P4" s="127">
        <v>3</v>
      </c>
      <c r="Q4" s="56" t="s">
        <v>19</v>
      </c>
      <c r="R4" s="17">
        <v>-100</v>
      </c>
      <c r="T4" s="16" t="s">
        <v>31</v>
      </c>
      <c r="V4" s="16" t="e">
        <f>پردازش!I12</f>
        <v>#DIV/0!</v>
      </c>
      <c r="X4" s="16" t="e">
        <f>IF(W5&gt;0,W5,"Reject")</f>
        <v>#DIV/0!</v>
      </c>
    </row>
    <row r="5" spans="2:37" ht="15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8" t="s">
        <v>32</v>
      </c>
      <c r="U5" s="19" t="s">
        <v>30</v>
      </c>
      <c r="V5" s="16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W5" s="16" t="e">
        <f>SUM(W6:AK57)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W6" s="16" t="e">
        <f>IF(AND($V$5=$B$4,$V$4&gt;=B6),Q6,0)</f>
        <v>#DIV/0!</v>
      </c>
      <c r="X6" s="16" t="e">
        <f>IF(AND($V$5=$C$4,$V$4&gt;=C6),Q6,0)</f>
        <v>#DIV/0!</v>
      </c>
      <c r="Y6" s="16" t="e">
        <f>IF(AND($V$5=$D$4,$V$4&gt;=D6),Q6,0)</f>
        <v>#DIV/0!</v>
      </c>
      <c r="Z6" s="16" t="e">
        <f>IF(AND($V$5=$E$4,$V$4&gt;=E6),Q6,0)</f>
        <v>#DIV/0!</v>
      </c>
      <c r="AA6" s="16" t="e">
        <f>IF(AND($V$5=$F$4,$V$4&gt;=F6),Q6,0)</f>
        <v>#DIV/0!</v>
      </c>
      <c r="AB6" s="16" t="e">
        <f>IF(AND($V$5=$G$4,$V$4&gt;=G6),Q6,0)</f>
        <v>#DIV/0!</v>
      </c>
      <c r="AC6" s="16" t="e">
        <f>IF(AND($V$5=$H$4,$V$4&gt;=H6),Q6,0)</f>
        <v>#DIV/0!</v>
      </c>
      <c r="AD6" s="16" t="e">
        <f>IF(AND($V$5=$I$4,$V$4&gt;=I6),Q6,0)</f>
        <v>#DIV/0!</v>
      </c>
      <c r="AE6" s="16" t="e">
        <f>IF(AND($V$5=$J$4,$V$4&gt;=J6),Q6,0)</f>
        <v>#DIV/0!</v>
      </c>
      <c r="AF6" s="16" t="e">
        <f>IF(AND($V$5=$K$4,$V$4&gt;=K6),Q6,0)</f>
        <v>#DIV/0!</v>
      </c>
      <c r="AG6" s="16" t="s">
        <v>7</v>
      </c>
      <c r="AH6" s="16" t="s">
        <v>7</v>
      </c>
      <c r="AI6" s="16" t="s">
        <v>7</v>
      </c>
      <c r="AJ6" s="16" t="s">
        <v>7</v>
      </c>
      <c r="AK6" s="16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W7" s="16" t="e">
        <f t="shared" ref="W7:W46" si="0">IF(AND($V$5=$B$4,$V$4&gt;=B7,$V$4&lt;B6),Q7,0)</f>
        <v>#DIV/0!</v>
      </c>
      <c r="X7" s="16" t="e">
        <f t="shared" ref="X7:X46" si="1">IF(AND($V$5=$C$4,$V$4&gt;=C7,$V$4&lt;C6),Q7,0)</f>
        <v>#DIV/0!</v>
      </c>
      <c r="Y7" s="16" t="e">
        <f t="shared" ref="Y7:Y46" si="2">IF(AND($V$5=$D$4,$V$4&gt;=D7,$V$4&lt;D6),Q7,0)</f>
        <v>#DIV/0!</v>
      </c>
      <c r="Z7" s="16" t="e">
        <f t="shared" ref="Z7:Z46" si="3">IF(AND($V$5=$E$4,$V$4&gt;=E7,$V$4&lt;E6),Q7,0)</f>
        <v>#DIV/0!</v>
      </c>
      <c r="AA7" s="16" t="e">
        <f t="shared" ref="AA7:AA46" si="4">IF(AND($V$5=$F$4,$V$4&gt;=F7,$V$4&lt;F6),Q7,0)</f>
        <v>#DIV/0!</v>
      </c>
      <c r="AB7" s="16" t="e">
        <f t="shared" ref="AB7:AB46" si="5">IF(AND($V$5=$G$4,$V$4&gt;=G7,$V$4&lt;G6),Q7,0)</f>
        <v>#DIV/0!</v>
      </c>
      <c r="AC7" s="16" t="e">
        <f t="shared" ref="AC7:AC46" si="6">IF(AND($V$5=$H$4,$V$4&gt;=H7,$V$4&lt;H6),Q7,0)</f>
        <v>#DIV/0!</v>
      </c>
      <c r="AD7" s="16" t="e">
        <f t="shared" ref="AD7:AD46" si="7">IF(AND($V$5=$I$4,$V$4&gt;=I7,$V$4&lt;I6),Q7,0)</f>
        <v>#DIV/0!</v>
      </c>
      <c r="AE7" s="16" t="e">
        <f t="shared" ref="AE7:AE46" si="8">IF(AND($V$5=$J$4,$V$4&gt;=J7,$V$4&lt;J6),Q7,0)</f>
        <v>#DIV/0!</v>
      </c>
      <c r="AF7" s="16" t="e">
        <f t="shared" ref="AF7:AF46" si="9">IF(AND($V$5=$K$4,$V$4&gt;=K7,$V$4&lt;K6),Q7,0)</f>
        <v>#DIV/0!</v>
      </c>
      <c r="AG7" s="16" t="e">
        <f>IF(AND($V$5=$L$4,$V$4&gt;=L7),Q7,0)</f>
        <v>#DIV/0!</v>
      </c>
      <c r="AH7" s="16" t="s">
        <v>7</v>
      </c>
      <c r="AI7" s="16" t="s">
        <v>7</v>
      </c>
      <c r="AJ7" s="16" t="s">
        <v>7</v>
      </c>
      <c r="AK7" s="16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W8" s="16" t="e">
        <f t="shared" si="0"/>
        <v>#DIV/0!</v>
      </c>
      <c r="X8" s="16" t="e">
        <f t="shared" si="1"/>
        <v>#DIV/0!</v>
      </c>
      <c r="Y8" s="16" t="e">
        <f t="shared" si="2"/>
        <v>#DIV/0!</v>
      </c>
      <c r="Z8" s="16" t="e">
        <f t="shared" si="3"/>
        <v>#DIV/0!</v>
      </c>
      <c r="AA8" s="16" t="e">
        <f t="shared" si="4"/>
        <v>#DIV/0!</v>
      </c>
      <c r="AB8" s="16" t="e">
        <f t="shared" si="5"/>
        <v>#DIV/0!</v>
      </c>
      <c r="AC8" s="16" t="e">
        <f t="shared" si="6"/>
        <v>#DIV/0!</v>
      </c>
      <c r="AD8" s="16" t="e">
        <f t="shared" si="7"/>
        <v>#DIV/0!</v>
      </c>
      <c r="AE8" s="16" t="e">
        <f t="shared" si="8"/>
        <v>#DIV/0!</v>
      </c>
      <c r="AF8" s="16" t="e">
        <f t="shared" si="9"/>
        <v>#DIV/0!</v>
      </c>
      <c r="AG8" s="16" t="e">
        <f t="shared" ref="AG8:AG46" si="10">IF(AND($V$5=$L$4,$V$4&gt;=L8,$V$4&lt;L7),Q8,0)</f>
        <v>#DIV/0!</v>
      </c>
      <c r="AH8" s="16" t="e">
        <f>IF(AND($V$5=$M$4,$V$4&gt;=M8),Q8,0)</f>
        <v>#DIV/0!</v>
      </c>
      <c r="AI8" s="16" t="s">
        <v>7</v>
      </c>
      <c r="AJ8" s="16" t="s">
        <v>7</v>
      </c>
      <c r="AK8" s="16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W9" s="16" t="e">
        <f t="shared" si="0"/>
        <v>#DIV/0!</v>
      </c>
      <c r="X9" s="16" t="e">
        <f t="shared" si="1"/>
        <v>#DIV/0!</v>
      </c>
      <c r="Y9" s="16" t="e">
        <f t="shared" si="2"/>
        <v>#DIV/0!</v>
      </c>
      <c r="Z9" s="16" t="e">
        <f t="shared" si="3"/>
        <v>#DIV/0!</v>
      </c>
      <c r="AA9" s="16" t="e">
        <f t="shared" si="4"/>
        <v>#DIV/0!</v>
      </c>
      <c r="AB9" s="16" t="e">
        <f t="shared" si="5"/>
        <v>#DIV/0!</v>
      </c>
      <c r="AC9" s="16" t="e">
        <f t="shared" si="6"/>
        <v>#DIV/0!</v>
      </c>
      <c r="AD9" s="16" t="e">
        <f t="shared" si="7"/>
        <v>#DIV/0!</v>
      </c>
      <c r="AE9" s="16" t="e">
        <f t="shared" si="8"/>
        <v>#DIV/0!</v>
      </c>
      <c r="AF9" s="16" t="e">
        <f t="shared" si="9"/>
        <v>#DIV/0!</v>
      </c>
      <c r="AG9" s="16" t="e">
        <f t="shared" si="10"/>
        <v>#DIV/0!</v>
      </c>
      <c r="AH9" s="16" t="e">
        <f t="shared" ref="AH9:AH46" si="11">IF(AND($V$5=$M$4,$V$4&gt;=M9,$V$4&lt;M8),Q9,0)</f>
        <v>#DIV/0!</v>
      </c>
      <c r="AI9" s="16" t="s">
        <v>7</v>
      </c>
      <c r="AJ9" s="16" t="s">
        <v>7</v>
      </c>
      <c r="AK9" s="16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1">
        <v>1.01</v>
      </c>
      <c r="W10" s="16" t="e">
        <f t="shared" si="0"/>
        <v>#DIV/0!</v>
      </c>
      <c r="X10" s="16" t="e">
        <f t="shared" si="1"/>
        <v>#DIV/0!</v>
      </c>
      <c r="Y10" s="16" t="e">
        <f t="shared" si="2"/>
        <v>#DIV/0!</v>
      </c>
      <c r="Z10" s="16" t="e">
        <f t="shared" si="3"/>
        <v>#DIV/0!</v>
      </c>
      <c r="AA10" s="16" t="e">
        <f t="shared" si="4"/>
        <v>#DIV/0!</v>
      </c>
      <c r="AB10" s="16" t="e">
        <f t="shared" si="5"/>
        <v>#DIV/0!</v>
      </c>
      <c r="AC10" s="16" t="e">
        <f t="shared" si="6"/>
        <v>#DIV/0!</v>
      </c>
      <c r="AD10" s="16" t="e">
        <f t="shared" si="7"/>
        <v>#DIV/0!</v>
      </c>
      <c r="AE10" s="16" t="e">
        <f t="shared" si="8"/>
        <v>#DIV/0!</v>
      </c>
      <c r="AF10" s="16" t="e">
        <f t="shared" si="9"/>
        <v>#DIV/0!</v>
      </c>
      <c r="AG10" s="16" t="e">
        <f t="shared" si="10"/>
        <v>#DIV/0!</v>
      </c>
      <c r="AH10" s="16" t="e">
        <f t="shared" si="11"/>
        <v>#DIV/0!</v>
      </c>
      <c r="AI10" s="16" t="e">
        <f>IF(AND($V$5=$N$4,$V$4&gt;=N10),Q10,0)</f>
        <v>#DIV/0!</v>
      </c>
      <c r="AJ10" s="16" t="e">
        <f>IF(AND($V$5=$O$4,$V$4&gt;=O10),Q10,0)</f>
        <v>#DIV/0!</v>
      </c>
      <c r="AK10" s="16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W11" s="16" t="e">
        <f t="shared" si="0"/>
        <v>#DIV/0!</v>
      </c>
      <c r="X11" s="16" t="e">
        <f t="shared" si="1"/>
        <v>#DIV/0!</v>
      </c>
      <c r="Y11" s="16" t="e">
        <f t="shared" si="2"/>
        <v>#DIV/0!</v>
      </c>
      <c r="Z11" s="16" t="e">
        <f t="shared" si="3"/>
        <v>#DIV/0!</v>
      </c>
      <c r="AA11" s="16" t="e">
        <f t="shared" si="4"/>
        <v>#DIV/0!</v>
      </c>
      <c r="AB11" s="16" t="e">
        <f t="shared" si="5"/>
        <v>#DIV/0!</v>
      </c>
      <c r="AC11" s="16" t="e">
        <f t="shared" si="6"/>
        <v>#DIV/0!</v>
      </c>
      <c r="AD11" s="16" t="e">
        <f t="shared" si="7"/>
        <v>#DIV/0!</v>
      </c>
      <c r="AE11" s="16" t="e">
        <f t="shared" si="8"/>
        <v>#DIV/0!</v>
      </c>
      <c r="AF11" s="16" t="e">
        <f t="shared" si="9"/>
        <v>#DIV/0!</v>
      </c>
      <c r="AG11" s="16" t="e">
        <f t="shared" si="10"/>
        <v>#DIV/0!</v>
      </c>
      <c r="AH11" s="16" t="e">
        <f t="shared" si="11"/>
        <v>#DIV/0!</v>
      </c>
      <c r="AI11" s="16" t="e">
        <f t="shared" ref="AI11:AI46" si="12">IF(AND($V$5=$N$4,$V$4&gt;=N11,$V$4&lt;N10),Q11,0)</f>
        <v>#DIV/0!</v>
      </c>
      <c r="AJ11" s="16" t="e">
        <f t="shared" ref="AJ11:AJ46" si="13">IF(AND($V$5=$O$4,$V$4&gt;=O11,$V$4&lt;O10),Q11,0)</f>
        <v>#DIV/0!</v>
      </c>
      <c r="AK11" s="16" t="e">
        <f t="shared" ref="AK11:AK46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23">
        <v>83</v>
      </c>
      <c r="J12" s="21">
        <v>82</v>
      </c>
      <c r="K12" s="23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W12" s="16" t="e">
        <f t="shared" si="0"/>
        <v>#DIV/0!</v>
      </c>
      <c r="X12" s="16" t="e">
        <f t="shared" si="1"/>
        <v>#DIV/0!</v>
      </c>
      <c r="Y12" s="16" t="e">
        <f t="shared" si="2"/>
        <v>#DIV/0!</v>
      </c>
      <c r="Z12" s="16" t="e">
        <f t="shared" si="3"/>
        <v>#DIV/0!</v>
      </c>
      <c r="AA12" s="16" t="e">
        <f t="shared" si="4"/>
        <v>#DIV/0!</v>
      </c>
      <c r="AB12" s="16" t="e">
        <f t="shared" si="5"/>
        <v>#DIV/0!</v>
      </c>
      <c r="AC12" s="16" t="e">
        <f t="shared" si="6"/>
        <v>#DIV/0!</v>
      </c>
      <c r="AD12" s="16" t="e">
        <f t="shared" si="7"/>
        <v>#DIV/0!</v>
      </c>
      <c r="AE12" s="16" t="e">
        <f t="shared" si="8"/>
        <v>#DIV/0!</v>
      </c>
      <c r="AF12" s="16" t="e">
        <f t="shared" si="9"/>
        <v>#DIV/0!</v>
      </c>
      <c r="AG12" s="16" t="e">
        <f t="shared" si="10"/>
        <v>#DIV/0!</v>
      </c>
      <c r="AH12" s="16" t="e">
        <f t="shared" si="11"/>
        <v>#DIV/0!</v>
      </c>
      <c r="AI12" s="16" t="e">
        <f t="shared" si="12"/>
        <v>#DIV/0!</v>
      </c>
      <c r="AJ12" s="16" t="e">
        <f t="shared" si="13"/>
        <v>#DIV/0!</v>
      </c>
      <c r="AK12" s="16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23">
        <v>81</v>
      </c>
      <c r="J13" s="21">
        <v>80</v>
      </c>
      <c r="K13" s="23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W13" s="16" t="e">
        <f t="shared" si="0"/>
        <v>#DIV/0!</v>
      </c>
      <c r="X13" s="16" t="e">
        <f t="shared" si="1"/>
        <v>#DIV/0!</v>
      </c>
      <c r="Y13" s="16" t="e">
        <f t="shared" si="2"/>
        <v>#DIV/0!</v>
      </c>
      <c r="Z13" s="16" t="e">
        <f t="shared" si="3"/>
        <v>#DIV/0!</v>
      </c>
      <c r="AA13" s="16" t="e">
        <f t="shared" si="4"/>
        <v>#DIV/0!</v>
      </c>
      <c r="AB13" s="16" t="e">
        <f t="shared" si="5"/>
        <v>#DIV/0!</v>
      </c>
      <c r="AC13" s="16" t="e">
        <f t="shared" si="6"/>
        <v>#DIV/0!</v>
      </c>
      <c r="AD13" s="16" t="e">
        <f t="shared" si="7"/>
        <v>#DIV/0!</v>
      </c>
      <c r="AE13" s="16" t="e">
        <f t="shared" si="8"/>
        <v>#DIV/0!</v>
      </c>
      <c r="AF13" s="16" t="e">
        <f t="shared" si="9"/>
        <v>#DIV/0!</v>
      </c>
      <c r="AG13" s="16" t="e">
        <f t="shared" si="10"/>
        <v>#DIV/0!</v>
      </c>
      <c r="AH13" s="16" t="e">
        <f t="shared" si="11"/>
        <v>#DIV/0!</v>
      </c>
      <c r="AI13" s="16" t="e">
        <f t="shared" si="12"/>
        <v>#DIV/0!</v>
      </c>
      <c r="AJ13" s="16" t="e">
        <f t="shared" si="13"/>
        <v>#DIV/0!</v>
      </c>
      <c r="AK13" s="16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23">
        <v>79</v>
      </c>
      <c r="J14" s="21">
        <v>78</v>
      </c>
      <c r="K14" s="23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W14" s="16" t="e">
        <f t="shared" si="0"/>
        <v>#DIV/0!</v>
      </c>
      <c r="X14" s="16" t="e">
        <f t="shared" si="1"/>
        <v>#DIV/0!</v>
      </c>
      <c r="Y14" s="16" t="e">
        <f t="shared" si="2"/>
        <v>#DIV/0!</v>
      </c>
      <c r="Z14" s="16" t="e">
        <f t="shared" si="3"/>
        <v>#DIV/0!</v>
      </c>
      <c r="AA14" s="16" t="e">
        <f t="shared" si="4"/>
        <v>#DIV/0!</v>
      </c>
      <c r="AB14" s="16" t="e">
        <f t="shared" si="5"/>
        <v>#DIV/0!</v>
      </c>
      <c r="AC14" s="16" t="e">
        <f t="shared" si="6"/>
        <v>#DIV/0!</v>
      </c>
      <c r="AD14" s="16" t="e">
        <f t="shared" si="7"/>
        <v>#DIV/0!</v>
      </c>
      <c r="AE14" s="16" t="e">
        <f t="shared" si="8"/>
        <v>#DIV/0!</v>
      </c>
      <c r="AF14" s="16" t="e">
        <f t="shared" si="9"/>
        <v>#DIV/0!</v>
      </c>
      <c r="AG14" s="16" t="e">
        <f t="shared" si="10"/>
        <v>#DIV/0!</v>
      </c>
      <c r="AH14" s="16" t="e">
        <f t="shared" si="11"/>
        <v>#DIV/0!</v>
      </c>
      <c r="AI14" s="16" t="e">
        <f t="shared" si="12"/>
        <v>#DIV/0!</v>
      </c>
      <c r="AJ14" s="16" t="e">
        <f t="shared" si="13"/>
        <v>#DIV/0!</v>
      </c>
      <c r="AK14" s="16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25">
        <v>78</v>
      </c>
      <c r="J15" s="24">
        <v>76</v>
      </c>
      <c r="K15" s="25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W15" s="16" t="e">
        <f t="shared" si="0"/>
        <v>#DIV/0!</v>
      </c>
      <c r="X15" s="16" t="e">
        <f t="shared" si="1"/>
        <v>#DIV/0!</v>
      </c>
      <c r="Y15" s="16" t="e">
        <f t="shared" si="2"/>
        <v>#DIV/0!</v>
      </c>
      <c r="Z15" s="16" t="e">
        <f t="shared" si="3"/>
        <v>#DIV/0!</v>
      </c>
      <c r="AA15" s="16" t="e">
        <f t="shared" si="4"/>
        <v>#DIV/0!</v>
      </c>
      <c r="AB15" s="16" t="e">
        <f t="shared" si="5"/>
        <v>#DIV/0!</v>
      </c>
      <c r="AC15" s="16" t="e">
        <f t="shared" si="6"/>
        <v>#DIV/0!</v>
      </c>
      <c r="AD15" s="16" t="e">
        <f t="shared" si="7"/>
        <v>#DIV/0!</v>
      </c>
      <c r="AE15" s="16" t="e">
        <f t="shared" si="8"/>
        <v>#DIV/0!</v>
      </c>
      <c r="AF15" s="16" t="e">
        <f t="shared" si="9"/>
        <v>#DIV/0!</v>
      </c>
      <c r="AG15" s="16" t="e">
        <f t="shared" si="10"/>
        <v>#DIV/0!</v>
      </c>
      <c r="AH15" s="16" t="e">
        <f t="shared" si="11"/>
        <v>#DIV/0!</v>
      </c>
      <c r="AI15" s="16" t="e">
        <f t="shared" si="12"/>
        <v>#DIV/0!</v>
      </c>
      <c r="AJ15" s="16" t="e">
        <f t="shared" si="13"/>
        <v>#DIV/0!</v>
      </c>
      <c r="AK15" s="16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W16" s="16" t="e">
        <f t="shared" si="0"/>
        <v>#DIV/0!</v>
      </c>
      <c r="X16" s="16" t="e">
        <f t="shared" si="1"/>
        <v>#DIV/0!</v>
      </c>
      <c r="Y16" s="16" t="e">
        <f t="shared" si="2"/>
        <v>#DIV/0!</v>
      </c>
      <c r="Z16" s="16" t="e">
        <f t="shared" si="3"/>
        <v>#DIV/0!</v>
      </c>
      <c r="AA16" s="16" t="e">
        <f t="shared" si="4"/>
        <v>#DIV/0!</v>
      </c>
      <c r="AB16" s="16" t="e">
        <f t="shared" si="5"/>
        <v>#DIV/0!</v>
      </c>
      <c r="AC16" s="16" t="e">
        <f t="shared" si="6"/>
        <v>#DIV/0!</v>
      </c>
      <c r="AD16" s="16" t="e">
        <f t="shared" si="7"/>
        <v>#DIV/0!</v>
      </c>
      <c r="AE16" s="16" t="e">
        <f t="shared" si="8"/>
        <v>#DIV/0!</v>
      </c>
      <c r="AF16" s="16" t="e">
        <f t="shared" si="9"/>
        <v>#DIV/0!</v>
      </c>
      <c r="AG16" s="16" t="e">
        <f t="shared" si="10"/>
        <v>#DIV/0!</v>
      </c>
      <c r="AH16" s="16" t="e">
        <f t="shared" si="11"/>
        <v>#DIV/0!</v>
      </c>
      <c r="AI16" s="16" t="e">
        <f t="shared" si="12"/>
        <v>#DIV/0!</v>
      </c>
      <c r="AJ16" s="16" t="e">
        <f t="shared" si="13"/>
        <v>#DIV/0!</v>
      </c>
      <c r="AK16" s="16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23">
        <v>75</v>
      </c>
      <c r="J17" s="21">
        <v>73</v>
      </c>
      <c r="K17" s="23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1</v>
      </c>
      <c r="W17" s="16" t="e">
        <f t="shared" si="0"/>
        <v>#DIV/0!</v>
      </c>
      <c r="X17" s="16" t="e">
        <f t="shared" si="1"/>
        <v>#DIV/0!</v>
      </c>
      <c r="Y17" s="16" t="e">
        <f t="shared" si="2"/>
        <v>#DIV/0!</v>
      </c>
      <c r="Z17" s="16" t="e">
        <f t="shared" si="3"/>
        <v>#DIV/0!</v>
      </c>
      <c r="AA17" s="16" t="e">
        <f t="shared" si="4"/>
        <v>#DIV/0!</v>
      </c>
      <c r="AB17" s="16" t="e">
        <f t="shared" si="5"/>
        <v>#DIV/0!</v>
      </c>
      <c r="AC17" s="16" t="e">
        <f t="shared" si="6"/>
        <v>#DIV/0!</v>
      </c>
      <c r="AD17" s="16" t="e">
        <f t="shared" si="7"/>
        <v>#DIV/0!</v>
      </c>
      <c r="AE17" s="16" t="e">
        <f t="shared" si="8"/>
        <v>#DIV/0!</v>
      </c>
      <c r="AF17" s="16" t="e">
        <f t="shared" si="9"/>
        <v>#DIV/0!</v>
      </c>
      <c r="AG17" s="16" t="e">
        <f t="shared" si="10"/>
        <v>#DIV/0!</v>
      </c>
      <c r="AH17" s="16" t="e">
        <f t="shared" si="11"/>
        <v>#DIV/0!</v>
      </c>
      <c r="AI17" s="16" t="e">
        <f t="shared" si="12"/>
        <v>#DIV/0!</v>
      </c>
      <c r="AJ17" s="16" t="e">
        <f t="shared" si="13"/>
        <v>#DIV/0!</v>
      </c>
      <c r="AK17" s="16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23">
        <v>73</v>
      </c>
      <c r="J18" s="21">
        <v>72</v>
      </c>
      <c r="K18" s="23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1</v>
      </c>
      <c r="W18" s="16" t="e">
        <f t="shared" si="0"/>
        <v>#DIV/0!</v>
      </c>
      <c r="X18" s="16" t="e">
        <f t="shared" si="1"/>
        <v>#DIV/0!</v>
      </c>
      <c r="Y18" s="16" t="e">
        <f t="shared" si="2"/>
        <v>#DIV/0!</v>
      </c>
      <c r="Z18" s="16" t="e">
        <f t="shared" si="3"/>
        <v>#DIV/0!</v>
      </c>
      <c r="AA18" s="16" t="e">
        <f t="shared" si="4"/>
        <v>#DIV/0!</v>
      </c>
      <c r="AB18" s="16" t="e">
        <f t="shared" si="5"/>
        <v>#DIV/0!</v>
      </c>
      <c r="AC18" s="16" t="e">
        <f t="shared" si="6"/>
        <v>#DIV/0!</v>
      </c>
      <c r="AD18" s="16" t="e">
        <f t="shared" si="7"/>
        <v>#DIV/0!</v>
      </c>
      <c r="AE18" s="16" t="e">
        <f t="shared" si="8"/>
        <v>#DIV/0!</v>
      </c>
      <c r="AF18" s="16" t="e">
        <f t="shared" si="9"/>
        <v>#DIV/0!</v>
      </c>
      <c r="AG18" s="16" t="e">
        <f t="shared" si="10"/>
        <v>#DIV/0!</v>
      </c>
      <c r="AH18" s="16" t="e">
        <f t="shared" si="11"/>
        <v>#DIV/0!</v>
      </c>
      <c r="AI18" s="16" t="e">
        <f t="shared" si="12"/>
        <v>#DIV/0!</v>
      </c>
      <c r="AJ18" s="16" t="e">
        <f t="shared" si="13"/>
        <v>#DIV/0!</v>
      </c>
      <c r="AK18" s="16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23">
        <v>72</v>
      </c>
      <c r="J19" s="21">
        <v>70</v>
      </c>
      <c r="K19" s="23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1</v>
      </c>
      <c r="W19" s="16" t="e">
        <f t="shared" si="0"/>
        <v>#DIV/0!</v>
      </c>
      <c r="X19" s="16" t="e">
        <f t="shared" si="1"/>
        <v>#DIV/0!</v>
      </c>
      <c r="Y19" s="16" t="e">
        <f t="shared" si="2"/>
        <v>#DIV/0!</v>
      </c>
      <c r="Z19" s="16" t="e">
        <f t="shared" si="3"/>
        <v>#DIV/0!</v>
      </c>
      <c r="AA19" s="16" t="e">
        <f t="shared" si="4"/>
        <v>#DIV/0!</v>
      </c>
      <c r="AB19" s="16" t="e">
        <f t="shared" si="5"/>
        <v>#DIV/0!</v>
      </c>
      <c r="AC19" s="16" t="e">
        <f t="shared" si="6"/>
        <v>#DIV/0!</v>
      </c>
      <c r="AD19" s="16" t="e">
        <f t="shared" si="7"/>
        <v>#DIV/0!</v>
      </c>
      <c r="AE19" s="16" t="e">
        <f t="shared" si="8"/>
        <v>#DIV/0!</v>
      </c>
      <c r="AF19" s="16" t="e">
        <f t="shared" si="9"/>
        <v>#DIV/0!</v>
      </c>
      <c r="AG19" s="16" t="e">
        <f t="shared" si="10"/>
        <v>#DIV/0!</v>
      </c>
      <c r="AH19" s="16" t="e">
        <f t="shared" si="11"/>
        <v>#DIV/0!</v>
      </c>
      <c r="AI19" s="16" t="e">
        <f t="shared" si="12"/>
        <v>#DIV/0!</v>
      </c>
      <c r="AJ19" s="16" t="e">
        <f t="shared" si="13"/>
        <v>#DIV/0!</v>
      </c>
      <c r="AK19" s="16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25">
        <v>70</v>
      </c>
      <c r="J20" s="24">
        <v>69</v>
      </c>
      <c r="K20" s="25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1</v>
      </c>
      <c r="W20" s="16" t="e">
        <f t="shared" si="0"/>
        <v>#DIV/0!</v>
      </c>
      <c r="X20" s="16" t="e">
        <f t="shared" si="1"/>
        <v>#DIV/0!</v>
      </c>
      <c r="Y20" s="16" t="e">
        <f t="shared" si="2"/>
        <v>#DIV/0!</v>
      </c>
      <c r="Z20" s="16" t="e">
        <f t="shared" si="3"/>
        <v>#DIV/0!</v>
      </c>
      <c r="AA20" s="16" t="e">
        <f t="shared" si="4"/>
        <v>#DIV/0!</v>
      </c>
      <c r="AB20" s="16" t="e">
        <f t="shared" si="5"/>
        <v>#DIV/0!</v>
      </c>
      <c r="AC20" s="16" t="e">
        <f t="shared" si="6"/>
        <v>#DIV/0!</v>
      </c>
      <c r="AD20" s="16" t="e">
        <f t="shared" si="7"/>
        <v>#DIV/0!</v>
      </c>
      <c r="AE20" s="16" t="e">
        <f t="shared" si="8"/>
        <v>#DIV/0!</v>
      </c>
      <c r="AF20" s="16" t="e">
        <f t="shared" si="9"/>
        <v>#DIV/0!</v>
      </c>
      <c r="AG20" s="16" t="e">
        <f t="shared" si="10"/>
        <v>#DIV/0!</v>
      </c>
      <c r="AH20" s="16" t="e">
        <f t="shared" si="11"/>
        <v>#DIV/0!</v>
      </c>
      <c r="AI20" s="16" t="e">
        <f t="shared" si="12"/>
        <v>#DIV/0!</v>
      </c>
      <c r="AJ20" s="16" t="e">
        <f t="shared" si="13"/>
        <v>#DIV/0!</v>
      </c>
      <c r="AK20" s="16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1</v>
      </c>
      <c r="W21" s="16" t="e">
        <f t="shared" si="0"/>
        <v>#DIV/0!</v>
      </c>
      <c r="X21" s="16" t="e">
        <f t="shared" si="1"/>
        <v>#DIV/0!</v>
      </c>
      <c r="Y21" s="16" t="e">
        <f t="shared" si="2"/>
        <v>#DIV/0!</v>
      </c>
      <c r="Z21" s="16" t="e">
        <f t="shared" si="3"/>
        <v>#DIV/0!</v>
      </c>
      <c r="AA21" s="16" t="e">
        <f t="shared" si="4"/>
        <v>#DIV/0!</v>
      </c>
      <c r="AB21" s="16" t="e">
        <f t="shared" si="5"/>
        <v>#DIV/0!</v>
      </c>
      <c r="AC21" s="16" t="e">
        <f t="shared" si="6"/>
        <v>#DIV/0!</v>
      </c>
      <c r="AD21" s="16" t="e">
        <f t="shared" si="7"/>
        <v>#DIV/0!</v>
      </c>
      <c r="AE21" s="16" t="e">
        <f t="shared" si="8"/>
        <v>#DIV/0!</v>
      </c>
      <c r="AF21" s="16" t="e">
        <f t="shared" si="9"/>
        <v>#DIV/0!</v>
      </c>
      <c r="AG21" s="16" t="e">
        <f t="shared" si="10"/>
        <v>#DIV/0!</v>
      </c>
      <c r="AH21" s="16" t="e">
        <f t="shared" si="11"/>
        <v>#DIV/0!</v>
      </c>
      <c r="AI21" s="16" t="e">
        <f t="shared" si="12"/>
        <v>#DIV/0!</v>
      </c>
      <c r="AJ21" s="16" t="e">
        <f t="shared" si="13"/>
        <v>#DIV/0!</v>
      </c>
      <c r="AK21" s="16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23">
        <v>68</v>
      </c>
      <c r="J22" s="21">
        <v>66</v>
      </c>
      <c r="K22" s="23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0.99</v>
      </c>
      <c r="W22" s="16" t="e">
        <f t="shared" si="0"/>
        <v>#DIV/0!</v>
      </c>
      <c r="X22" s="16" t="e">
        <f t="shared" si="1"/>
        <v>#DIV/0!</v>
      </c>
      <c r="Y22" s="16" t="e">
        <f t="shared" si="2"/>
        <v>#DIV/0!</v>
      </c>
      <c r="Z22" s="16" t="e">
        <f t="shared" si="3"/>
        <v>#DIV/0!</v>
      </c>
      <c r="AA22" s="16" t="e">
        <f t="shared" si="4"/>
        <v>#DIV/0!</v>
      </c>
      <c r="AB22" s="16" t="e">
        <f t="shared" si="5"/>
        <v>#DIV/0!</v>
      </c>
      <c r="AC22" s="16" t="e">
        <f t="shared" si="6"/>
        <v>#DIV/0!</v>
      </c>
      <c r="AD22" s="16" t="e">
        <f t="shared" si="7"/>
        <v>#DIV/0!</v>
      </c>
      <c r="AE22" s="16" t="e">
        <f t="shared" si="8"/>
        <v>#DIV/0!</v>
      </c>
      <c r="AF22" s="16" t="e">
        <f t="shared" si="9"/>
        <v>#DIV/0!</v>
      </c>
      <c r="AG22" s="16" t="e">
        <f t="shared" si="10"/>
        <v>#DIV/0!</v>
      </c>
      <c r="AH22" s="16" t="e">
        <f t="shared" si="11"/>
        <v>#DIV/0!</v>
      </c>
      <c r="AI22" s="16" t="e">
        <f t="shared" si="12"/>
        <v>#DIV/0!</v>
      </c>
      <c r="AJ22" s="16" t="e">
        <f t="shared" si="13"/>
        <v>#DIV/0!</v>
      </c>
      <c r="AK22" s="16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23">
        <v>66</v>
      </c>
      <c r="J23" s="21">
        <v>65</v>
      </c>
      <c r="K23" s="23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0.98</v>
      </c>
      <c r="W23" s="16" t="e">
        <f t="shared" si="0"/>
        <v>#DIV/0!</v>
      </c>
      <c r="X23" s="16" t="e">
        <f t="shared" si="1"/>
        <v>#DIV/0!</v>
      </c>
      <c r="Y23" s="16" t="e">
        <f t="shared" si="2"/>
        <v>#DIV/0!</v>
      </c>
      <c r="Z23" s="16" t="e">
        <f t="shared" si="3"/>
        <v>#DIV/0!</v>
      </c>
      <c r="AA23" s="16" t="e">
        <f t="shared" si="4"/>
        <v>#DIV/0!</v>
      </c>
      <c r="AB23" s="16" t="e">
        <f t="shared" si="5"/>
        <v>#DIV/0!</v>
      </c>
      <c r="AC23" s="16" t="e">
        <f t="shared" si="6"/>
        <v>#DIV/0!</v>
      </c>
      <c r="AD23" s="16" t="e">
        <f t="shared" si="7"/>
        <v>#DIV/0!</v>
      </c>
      <c r="AE23" s="16" t="e">
        <f t="shared" si="8"/>
        <v>#DIV/0!</v>
      </c>
      <c r="AF23" s="16" t="e">
        <f t="shared" si="9"/>
        <v>#DIV/0!</v>
      </c>
      <c r="AG23" s="16" t="e">
        <f t="shared" si="10"/>
        <v>#DIV/0!</v>
      </c>
      <c r="AH23" s="16" t="e">
        <f t="shared" si="11"/>
        <v>#DIV/0!</v>
      </c>
      <c r="AI23" s="16" t="e">
        <f t="shared" si="12"/>
        <v>#DIV/0!</v>
      </c>
      <c r="AJ23" s="16" t="e">
        <f t="shared" si="13"/>
        <v>#DIV/0!</v>
      </c>
      <c r="AK23" s="16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23">
        <v>65</v>
      </c>
      <c r="J24" s="21">
        <v>63</v>
      </c>
      <c r="K24" s="23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0.97</v>
      </c>
      <c r="W24" s="16" t="e">
        <f t="shared" si="0"/>
        <v>#DIV/0!</v>
      </c>
      <c r="X24" s="16" t="e">
        <f t="shared" si="1"/>
        <v>#DIV/0!</v>
      </c>
      <c r="Y24" s="16" t="e">
        <f t="shared" si="2"/>
        <v>#DIV/0!</v>
      </c>
      <c r="Z24" s="16" t="e">
        <f t="shared" si="3"/>
        <v>#DIV/0!</v>
      </c>
      <c r="AA24" s="16" t="e">
        <f t="shared" si="4"/>
        <v>#DIV/0!</v>
      </c>
      <c r="AB24" s="16" t="e">
        <f t="shared" si="5"/>
        <v>#DIV/0!</v>
      </c>
      <c r="AC24" s="16" t="e">
        <f t="shared" si="6"/>
        <v>#DIV/0!</v>
      </c>
      <c r="AD24" s="16" t="e">
        <f t="shared" si="7"/>
        <v>#DIV/0!</v>
      </c>
      <c r="AE24" s="16" t="e">
        <f t="shared" si="8"/>
        <v>#DIV/0!</v>
      </c>
      <c r="AF24" s="16" t="e">
        <f t="shared" si="9"/>
        <v>#DIV/0!</v>
      </c>
      <c r="AG24" s="16" t="e">
        <f t="shared" si="10"/>
        <v>#DIV/0!</v>
      </c>
      <c r="AH24" s="16" t="e">
        <f t="shared" si="11"/>
        <v>#DIV/0!</v>
      </c>
      <c r="AI24" s="16" t="e">
        <f t="shared" si="12"/>
        <v>#DIV/0!</v>
      </c>
      <c r="AJ24" s="16" t="e">
        <f t="shared" si="13"/>
        <v>#DIV/0!</v>
      </c>
      <c r="AK24" s="16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25">
        <v>64</v>
      </c>
      <c r="J25" s="24">
        <v>62</v>
      </c>
      <c r="K25" s="25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0.96</v>
      </c>
      <c r="W25" s="16" t="e">
        <f t="shared" si="0"/>
        <v>#DIV/0!</v>
      </c>
      <c r="X25" s="16" t="e">
        <f t="shared" si="1"/>
        <v>#DIV/0!</v>
      </c>
      <c r="Y25" s="16" t="e">
        <f t="shared" si="2"/>
        <v>#DIV/0!</v>
      </c>
      <c r="Z25" s="16" t="e">
        <f t="shared" si="3"/>
        <v>#DIV/0!</v>
      </c>
      <c r="AA25" s="16" t="e">
        <f t="shared" si="4"/>
        <v>#DIV/0!</v>
      </c>
      <c r="AB25" s="16" t="e">
        <f t="shared" si="5"/>
        <v>#DIV/0!</v>
      </c>
      <c r="AC25" s="16" t="e">
        <f t="shared" si="6"/>
        <v>#DIV/0!</v>
      </c>
      <c r="AD25" s="16" t="e">
        <f t="shared" si="7"/>
        <v>#DIV/0!</v>
      </c>
      <c r="AE25" s="16" t="e">
        <f t="shared" si="8"/>
        <v>#DIV/0!</v>
      </c>
      <c r="AF25" s="16" t="e">
        <f t="shared" si="9"/>
        <v>#DIV/0!</v>
      </c>
      <c r="AG25" s="16" t="e">
        <f t="shared" si="10"/>
        <v>#DIV/0!</v>
      </c>
      <c r="AH25" s="16" t="e">
        <f t="shared" si="11"/>
        <v>#DIV/0!</v>
      </c>
      <c r="AI25" s="16" t="e">
        <f t="shared" si="12"/>
        <v>#DIV/0!</v>
      </c>
      <c r="AJ25" s="16" t="e">
        <f t="shared" si="13"/>
        <v>#DIV/0!</v>
      </c>
      <c r="AK25" s="16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0.95</v>
      </c>
      <c r="W26" s="16" t="e">
        <f t="shared" si="0"/>
        <v>#DIV/0!</v>
      </c>
      <c r="X26" s="16" t="e">
        <f t="shared" si="1"/>
        <v>#DIV/0!</v>
      </c>
      <c r="Y26" s="16" t="e">
        <f t="shared" si="2"/>
        <v>#DIV/0!</v>
      </c>
      <c r="Z26" s="16" t="e">
        <f t="shared" si="3"/>
        <v>#DIV/0!</v>
      </c>
      <c r="AA26" s="16" t="e">
        <f t="shared" si="4"/>
        <v>#DIV/0!</v>
      </c>
      <c r="AB26" s="16" t="e">
        <f t="shared" si="5"/>
        <v>#DIV/0!</v>
      </c>
      <c r="AC26" s="16" t="e">
        <f t="shared" si="6"/>
        <v>#DIV/0!</v>
      </c>
      <c r="AD26" s="16" t="e">
        <f t="shared" si="7"/>
        <v>#DIV/0!</v>
      </c>
      <c r="AE26" s="16" t="e">
        <f t="shared" si="8"/>
        <v>#DIV/0!</v>
      </c>
      <c r="AF26" s="16" t="e">
        <f t="shared" si="9"/>
        <v>#DIV/0!</v>
      </c>
      <c r="AG26" s="16" t="e">
        <f t="shared" si="10"/>
        <v>#DIV/0!</v>
      </c>
      <c r="AH26" s="16" t="e">
        <f t="shared" si="11"/>
        <v>#DIV/0!</v>
      </c>
      <c r="AI26" s="16" t="e">
        <f t="shared" si="12"/>
        <v>#DIV/0!</v>
      </c>
      <c r="AJ26" s="16" t="e">
        <f t="shared" si="13"/>
        <v>#DIV/0!</v>
      </c>
      <c r="AK26" s="16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0.94</v>
      </c>
      <c r="W27" s="16" t="e">
        <f t="shared" si="0"/>
        <v>#DIV/0!</v>
      </c>
      <c r="X27" s="16" t="e">
        <f t="shared" si="1"/>
        <v>#DIV/0!</v>
      </c>
      <c r="Y27" s="16" t="e">
        <f t="shared" si="2"/>
        <v>#DIV/0!</v>
      </c>
      <c r="Z27" s="16" t="e">
        <f t="shared" si="3"/>
        <v>#DIV/0!</v>
      </c>
      <c r="AA27" s="16" t="e">
        <f t="shared" si="4"/>
        <v>#DIV/0!</v>
      </c>
      <c r="AB27" s="16" t="e">
        <f t="shared" si="5"/>
        <v>#DIV/0!</v>
      </c>
      <c r="AC27" s="16" t="e">
        <f t="shared" si="6"/>
        <v>#DIV/0!</v>
      </c>
      <c r="AD27" s="16" t="e">
        <f t="shared" si="7"/>
        <v>#DIV/0!</v>
      </c>
      <c r="AE27" s="16" t="e">
        <f t="shared" si="8"/>
        <v>#DIV/0!</v>
      </c>
      <c r="AF27" s="16" t="e">
        <f t="shared" si="9"/>
        <v>#DIV/0!</v>
      </c>
      <c r="AG27" s="16" t="e">
        <f t="shared" si="10"/>
        <v>#DIV/0!</v>
      </c>
      <c r="AH27" s="16" t="e">
        <f t="shared" si="11"/>
        <v>#DIV/0!</v>
      </c>
      <c r="AI27" s="16" t="e">
        <f t="shared" si="12"/>
        <v>#DIV/0!</v>
      </c>
      <c r="AJ27" s="16" t="e">
        <f t="shared" si="13"/>
        <v>#DIV/0!</v>
      </c>
      <c r="AK27" s="16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0.93</v>
      </c>
      <c r="W28" s="16" t="e">
        <f t="shared" si="0"/>
        <v>#DIV/0!</v>
      </c>
      <c r="X28" s="16" t="e">
        <f t="shared" si="1"/>
        <v>#DIV/0!</v>
      </c>
      <c r="Y28" s="16" t="e">
        <f t="shared" si="2"/>
        <v>#DIV/0!</v>
      </c>
      <c r="Z28" s="16" t="e">
        <f t="shared" si="3"/>
        <v>#DIV/0!</v>
      </c>
      <c r="AA28" s="16" t="e">
        <f t="shared" si="4"/>
        <v>#DIV/0!</v>
      </c>
      <c r="AB28" s="16" t="e">
        <f t="shared" si="5"/>
        <v>#DIV/0!</v>
      </c>
      <c r="AC28" s="16" t="e">
        <f t="shared" si="6"/>
        <v>#DIV/0!</v>
      </c>
      <c r="AD28" s="16" t="e">
        <f t="shared" si="7"/>
        <v>#DIV/0!</v>
      </c>
      <c r="AE28" s="16" t="e">
        <f t="shared" si="8"/>
        <v>#DIV/0!</v>
      </c>
      <c r="AF28" s="16" t="e">
        <f t="shared" si="9"/>
        <v>#DIV/0!</v>
      </c>
      <c r="AG28" s="16" t="e">
        <f t="shared" si="10"/>
        <v>#DIV/0!</v>
      </c>
      <c r="AH28" s="16" t="e">
        <f t="shared" si="11"/>
        <v>#DIV/0!</v>
      </c>
      <c r="AI28" s="16" t="e">
        <f t="shared" si="12"/>
        <v>#DIV/0!</v>
      </c>
      <c r="AJ28" s="16" t="e">
        <f t="shared" si="13"/>
        <v>#DIV/0!</v>
      </c>
      <c r="AK28" s="16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0.92</v>
      </c>
      <c r="W29" s="16" t="e">
        <f t="shared" si="0"/>
        <v>#DIV/0!</v>
      </c>
      <c r="X29" s="16" t="e">
        <f t="shared" si="1"/>
        <v>#DIV/0!</v>
      </c>
      <c r="Y29" s="16" t="e">
        <f t="shared" si="2"/>
        <v>#DIV/0!</v>
      </c>
      <c r="Z29" s="16" t="e">
        <f t="shared" si="3"/>
        <v>#DIV/0!</v>
      </c>
      <c r="AA29" s="16" t="e">
        <f t="shared" si="4"/>
        <v>#DIV/0!</v>
      </c>
      <c r="AB29" s="16" t="e">
        <f t="shared" si="5"/>
        <v>#DIV/0!</v>
      </c>
      <c r="AC29" s="16" t="e">
        <f t="shared" si="6"/>
        <v>#DIV/0!</v>
      </c>
      <c r="AD29" s="16" t="e">
        <f t="shared" si="7"/>
        <v>#DIV/0!</v>
      </c>
      <c r="AE29" s="16" t="e">
        <f t="shared" si="8"/>
        <v>#DIV/0!</v>
      </c>
      <c r="AF29" s="16" t="e">
        <f t="shared" si="9"/>
        <v>#DIV/0!</v>
      </c>
      <c r="AG29" s="16" t="e">
        <f t="shared" si="10"/>
        <v>#DIV/0!</v>
      </c>
      <c r="AH29" s="16" t="e">
        <f t="shared" si="11"/>
        <v>#DIV/0!</v>
      </c>
      <c r="AI29" s="16" t="e">
        <f t="shared" si="12"/>
        <v>#DIV/0!</v>
      </c>
      <c r="AJ29" s="16" t="e">
        <f t="shared" si="13"/>
        <v>#DIV/0!</v>
      </c>
      <c r="AK29" s="16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0.91</v>
      </c>
      <c r="W30" s="16" t="e">
        <f t="shared" si="0"/>
        <v>#DIV/0!</v>
      </c>
      <c r="X30" s="16" t="e">
        <f t="shared" si="1"/>
        <v>#DIV/0!</v>
      </c>
      <c r="Y30" s="16" t="e">
        <f t="shared" si="2"/>
        <v>#DIV/0!</v>
      </c>
      <c r="Z30" s="16" t="e">
        <f t="shared" si="3"/>
        <v>#DIV/0!</v>
      </c>
      <c r="AA30" s="16" t="e">
        <f t="shared" si="4"/>
        <v>#DIV/0!</v>
      </c>
      <c r="AB30" s="16" t="e">
        <f t="shared" si="5"/>
        <v>#DIV/0!</v>
      </c>
      <c r="AC30" s="16" t="e">
        <f t="shared" si="6"/>
        <v>#DIV/0!</v>
      </c>
      <c r="AD30" s="16" t="e">
        <f t="shared" si="7"/>
        <v>#DIV/0!</v>
      </c>
      <c r="AE30" s="16" t="e">
        <f t="shared" si="8"/>
        <v>#DIV/0!</v>
      </c>
      <c r="AF30" s="16" t="e">
        <f t="shared" si="9"/>
        <v>#DIV/0!</v>
      </c>
      <c r="AG30" s="16" t="e">
        <f t="shared" si="10"/>
        <v>#DIV/0!</v>
      </c>
      <c r="AH30" s="16" t="e">
        <f t="shared" si="11"/>
        <v>#DIV/0!</v>
      </c>
      <c r="AI30" s="16" t="e">
        <f t="shared" si="12"/>
        <v>#DIV/0!</v>
      </c>
      <c r="AJ30" s="16" t="e">
        <f t="shared" si="13"/>
        <v>#DIV/0!</v>
      </c>
      <c r="AK30" s="16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0.9</v>
      </c>
      <c r="W31" s="16" t="e">
        <f t="shared" si="0"/>
        <v>#DIV/0!</v>
      </c>
      <c r="X31" s="16" t="e">
        <f t="shared" si="1"/>
        <v>#DIV/0!</v>
      </c>
      <c r="Y31" s="16" t="e">
        <f t="shared" si="2"/>
        <v>#DIV/0!</v>
      </c>
      <c r="Z31" s="16" t="e">
        <f t="shared" si="3"/>
        <v>#DIV/0!</v>
      </c>
      <c r="AA31" s="16" t="e">
        <f t="shared" si="4"/>
        <v>#DIV/0!</v>
      </c>
      <c r="AB31" s="16" t="e">
        <f t="shared" si="5"/>
        <v>#DIV/0!</v>
      </c>
      <c r="AC31" s="16" t="e">
        <f t="shared" si="6"/>
        <v>#DIV/0!</v>
      </c>
      <c r="AD31" s="16" t="e">
        <f t="shared" si="7"/>
        <v>#DIV/0!</v>
      </c>
      <c r="AE31" s="16" t="e">
        <f t="shared" si="8"/>
        <v>#DIV/0!</v>
      </c>
      <c r="AF31" s="16" t="e">
        <f t="shared" si="9"/>
        <v>#DIV/0!</v>
      </c>
      <c r="AG31" s="16" t="e">
        <f t="shared" si="10"/>
        <v>#DIV/0!</v>
      </c>
      <c r="AH31" s="16" t="e">
        <f t="shared" si="11"/>
        <v>#DIV/0!</v>
      </c>
      <c r="AI31" s="16" t="e">
        <f t="shared" si="12"/>
        <v>#DIV/0!</v>
      </c>
      <c r="AJ31" s="16" t="e">
        <f t="shared" si="13"/>
        <v>#DIV/0!</v>
      </c>
      <c r="AK31" s="16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23">
        <v>55</v>
      </c>
      <c r="J32" s="21">
        <v>54</v>
      </c>
      <c r="K32" s="23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0.89</v>
      </c>
      <c r="W32" s="16" t="e">
        <f t="shared" si="0"/>
        <v>#DIV/0!</v>
      </c>
      <c r="X32" s="16" t="e">
        <f t="shared" si="1"/>
        <v>#DIV/0!</v>
      </c>
      <c r="Y32" s="16" t="e">
        <f t="shared" si="2"/>
        <v>#DIV/0!</v>
      </c>
      <c r="Z32" s="16" t="e">
        <f t="shared" si="3"/>
        <v>#DIV/0!</v>
      </c>
      <c r="AA32" s="16" t="e">
        <f t="shared" si="4"/>
        <v>#DIV/0!</v>
      </c>
      <c r="AB32" s="16" t="e">
        <f t="shared" si="5"/>
        <v>#DIV/0!</v>
      </c>
      <c r="AC32" s="16" t="e">
        <f t="shared" si="6"/>
        <v>#DIV/0!</v>
      </c>
      <c r="AD32" s="16" t="e">
        <f t="shared" si="7"/>
        <v>#DIV/0!</v>
      </c>
      <c r="AE32" s="16" t="e">
        <f t="shared" si="8"/>
        <v>#DIV/0!</v>
      </c>
      <c r="AF32" s="16" t="e">
        <f t="shared" si="9"/>
        <v>#DIV/0!</v>
      </c>
      <c r="AG32" s="16" t="e">
        <f t="shared" si="10"/>
        <v>#DIV/0!</v>
      </c>
      <c r="AH32" s="16" t="e">
        <f t="shared" si="11"/>
        <v>#DIV/0!</v>
      </c>
      <c r="AI32" s="16" t="e">
        <f t="shared" si="12"/>
        <v>#DIV/0!</v>
      </c>
      <c r="AJ32" s="16" t="e">
        <f t="shared" si="13"/>
        <v>#DIV/0!</v>
      </c>
      <c r="AK32" s="16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23">
        <v>54</v>
      </c>
      <c r="J33" s="21">
        <v>52</v>
      </c>
      <c r="K33" s="23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0.88</v>
      </c>
      <c r="W33" s="16" t="e">
        <f t="shared" si="0"/>
        <v>#DIV/0!</v>
      </c>
      <c r="X33" s="16" t="e">
        <f t="shared" si="1"/>
        <v>#DIV/0!</v>
      </c>
      <c r="Y33" s="16" t="e">
        <f t="shared" si="2"/>
        <v>#DIV/0!</v>
      </c>
      <c r="Z33" s="16" t="e">
        <f t="shared" si="3"/>
        <v>#DIV/0!</v>
      </c>
      <c r="AA33" s="16" t="e">
        <f t="shared" si="4"/>
        <v>#DIV/0!</v>
      </c>
      <c r="AB33" s="16" t="e">
        <f t="shared" si="5"/>
        <v>#DIV/0!</v>
      </c>
      <c r="AC33" s="16" t="e">
        <f t="shared" si="6"/>
        <v>#DIV/0!</v>
      </c>
      <c r="AD33" s="16" t="e">
        <f t="shared" si="7"/>
        <v>#DIV/0!</v>
      </c>
      <c r="AE33" s="16" t="e">
        <f t="shared" si="8"/>
        <v>#DIV/0!</v>
      </c>
      <c r="AF33" s="16" t="e">
        <f t="shared" si="9"/>
        <v>#DIV/0!</v>
      </c>
      <c r="AG33" s="16" t="e">
        <f t="shared" si="10"/>
        <v>#DIV/0!</v>
      </c>
      <c r="AH33" s="16" t="e">
        <f t="shared" si="11"/>
        <v>#DIV/0!</v>
      </c>
      <c r="AI33" s="16" t="e">
        <f t="shared" si="12"/>
        <v>#DIV/0!</v>
      </c>
      <c r="AJ33" s="16" t="e">
        <f t="shared" si="13"/>
        <v>#DIV/0!</v>
      </c>
      <c r="AK33" s="16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23">
        <v>53</v>
      </c>
      <c r="J34" s="21">
        <v>51</v>
      </c>
      <c r="K34" s="23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0.87</v>
      </c>
      <c r="W34" s="16" t="e">
        <f t="shared" si="0"/>
        <v>#DIV/0!</v>
      </c>
      <c r="X34" s="16" t="e">
        <f t="shared" si="1"/>
        <v>#DIV/0!</v>
      </c>
      <c r="Y34" s="16" t="e">
        <f t="shared" si="2"/>
        <v>#DIV/0!</v>
      </c>
      <c r="Z34" s="16" t="e">
        <f t="shared" si="3"/>
        <v>#DIV/0!</v>
      </c>
      <c r="AA34" s="16" t="e">
        <f t="shared" si="4"/>
        <v>#DIV/0!</v>
      </c>
      <c r="AB34" s="16" t="e">
        <f t="shared" si="5"/>
        <v>#DIV/0!</v>
      </c>
      <c r="AC34" s="16" t="e">
        <f t="shared" si="6"/>
        <v>#DIV/0!</v>
      </c>
      <c r="AD34" s="16" t="e">
        <f t="shared" si="7"/>
        <v>#DIV/0!</v>
      </c>
      <c r="AE34" s="16" t="e">
        <f t="shared" si="8"/>
        <v>#DIV/0!</v>
      </c>
      <c r="AF34" s="16" t="e">
        <f t="shared" si="9"/>
        <v>#DIV/0!</v>
      </c>
      <c r="AG34" s="16" t="e">
        <f t="shared" si="10"/>
        <v>#DIV/0!</v>
      </c>
      <c r="AH34" s="16" t="e">
        <f t="shared" si="11"/>
        <v>#DIV/0!</v>
      </c>
      <c r="AI34" s="16" t="e">
        <f t="shared" si="12"/>
        <v>#DIV/0!</v>
      </c>
      <c r="AJ34" s="16" t="e">
        <f t="shared" si="13"/>
        <v>#DIV/0!</v>
      </c>
      <c r="AK34" s="16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23">
        <v>52</v>
      </c>
      <c r="J35" s="21">
        <v>50</v>
      </c>
      <c r="K35" s="23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0.86</v>
      </c>
      <c r="W35" s="16" t="e">
        <f t="shared" si="0"/>
        <v>#DIV/0!</v>
      </c>
      <c r="X35" s="16" t="e">
        <f t="shared" si="1"/>
        <v>#DIV/0!</v>
      </c>
      <c r="Y35" s="16" t="e">
        <f t="shared" si="2"/>
        <v>#DIV/0!</v>
      </c>
      <c r="Z35" s="16" t="e">
        <f t="shared" si="3"/>
        <v>#DIV/0!</v>
      </c>
      <c r="AA35" s="16" t="e">
        <f t="shared" si="4"/>
        <v>#DIV/0!</v>
      </c>
      <c r="AB35" s="16" t="e">
        <f t="shared" si="5"/>
        <v>#DIV/0!</v>
      </c>
      <c r="AC35" s="16" t="e">
        <f t="shared" si="6"/>
        <v>#DIV/0!</v>
      </c>
      <c r="AD35" s="16" t="e">
        <f t="shared" si="7"/>
        <v>#DIV/0!</v>
      </c>
      <c r="AE35" s="16" t="e">
        <f t="shared" si="8"/>
        <v>#DIV/0!</v>
      </c>
      <c r="AF35" s="16" t="e">
        <f t="shared" si="9"/>
        <v>#DIV/0!</v>
      </c>
      <c r="AG35" s="16" t="e">
        <f t="shared" si="10"/>
        <v>#DIV/0!</v>
      </c>
      <c r="AH35" s="16" t="e">
        <f t="shared" si="11"/>
        <v>#DIV/0!</v>
      </c>
      <c r="AI35" s="16" t="e">
        <f t="shared" si="12"/>
        <v>#DIV/0!</v>
      </c>
      <c r="AJ35" s="16" t="e">
        <f t="shared" si="13"/>
        <v>#DIV/0!</v>
      </c>
      <c r="AK35" s="16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25">
        <v>51</v>
      </c>
      <c r="J36" s="24">
        <v>49</v>
      </c>
      <c r="K36" s="25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0.85</v>
      </c>
      <c r="W36" s="16" t="e">
        <f t="shared" si="0"/>
        <v>#DIV/0!</v>
      </c>
      <c r="X36" s="16" t="e">
        <f t="shared" si="1"/>
        <v>#DIV/0!</v>
      </c>
      <c r="Y36" s="16" t="e">
        <f t="shared" si="2"/>
        <v>#DIV/0!</v>
      </c>
      <c r="Z36" s="16" t="e">
        <f t="shared" si="3"/>
        <v>#DIV/0!</v>
      </c>
      <c r="AA36" s="16" t="e">
        <f t="shared" si="4"/>
        <v>#DIV/0!</v>
      </c>
      <c r="AB36" s="16" t="e">
        <f t="shared" si="5"/>
        <v>#DIV/0!</v>
      </c>
      <c r="AC36" s="16" t="e">
        <f t="shared" si="6"/>
        <v>#DIV/0!</v>
      </c>
      <c r="AD36" s="16" t="e">
        <f t="shared" si="7"/>
        <v>#DIV/0!</v>
      </c>
      <c r="AE36" s="16" t="e">
        <f t="shared" si="8"/>
        <v>#DIV/0!</v>
      </c>
      <c r="AF36" s="16" t="e">
        <f t="shared" si="9"/>
        <v>#DIV/0!</v>
      </c>
      <c r="AG36" s="16" t="e">
        <f t="shared" si="10"/>
        <v>#DIV/0!</v>
      </c>
      <c r="AH36" s="16" t="e">
        <f t="shared" si="11"/>
        <v>#DIV/0!</v>
      </c>
      <c r="AI36" s="16" t="e">
        <f t="shared" si="12"/>
        <v>#DIV/0!</v>
      </c>
      <c r="AJ36" s="16" t="e">
        <f t="shared" si="13"/>
        <v>#DIV/0!</v>
      </c>
      <c r="AK36" s="16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0.84</v>
      </c>
      <c r="W37" s="16" t="e">
        <f t="shared" si="0"/>
        <v>#DIV/0!</v>
      </c>
      <c r="X37" s="16" t="e">
        <f t="shared" si="1"/>
        <v>#DIV/0!</v>
      </c>
      <c r="Y37" s="16" t="e">
        <f t="shared" si="2"/>
        <v>#DIV/0!</v>
      </c>
      <c r="Z37" s="16" t="e">
        <f t="shared" si="3"/>
        <v>#DIV/0!</v>
      </c>
      <c r="AA37" s="16" t="e">
        <f t="shared" si="4"/>
        <v>#DIV/0!</v>
      </c>
      <c r="AB37" s="16" t="e">
        <f t="shared" si="5"/>
        <v>#DIV/0!</v>
      </c>
      <c r="AC37" s="16" t="e">
        <f t="shared" si="6"/>
        <v>#DIV/0!</v>
      </c>
      <c r="AD37" s="16" t="e">
        <f t="shared" si="7"/>
        <v>#DIV/0!</v>
      </c>
      <c r="AE37" s="16" t="e">
        <f t="shared" si="8"/>
        <v>#DIV/0!</v>
      </c>
      <c r="AF37" s="16" t="e">
        <f t="shared" si="9"/>
        <v>#DIV/0!</v>
      </c>
      <c r="AG37" s="16" t="e">
        <f t="shared" si="10"/>
        <v>#DIV/0!</v>
      </c>
      <c r="AH37" s="16" t="e">
        <f t="shared" si="11"/>
        <v>#DIV/0!</v>
      </c>
      <c r="AI37" s="16" t="e">
        <f t="shared" si="12"/>
        <v>#DIV/0!</v>
      </c>
      <c r="AJ37" s="16" t="e">
        <f t="shared" si="13"/>
        <v>#DIV/0!</v>
      </c>
      <c r="AK37" s="16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23">
        <v>48</v>
      </c>
      <c r="J38" s="21">
        <v>47</v>
      </c>
      <c r="K38" s="23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0.83</v>
      </c>
      <c r="W38" s="16" t="e">
        <f t="shared" si="0"/>
        <v>#DIV/0!</v>
      </c>
      <c r="X38" s="16" t="e">
        <f t="shared" si="1"/>
        <v>#DIV/0!</v>
      </c>
      <c r="Y38" s="16" t="e">
        <f t="shared" si="2"/>
        <v>#DIV/0!</v>
      </c>
      <c r="Z38" s="16" t="e">
        <f t="shared" si="3"/>
        <v>#DIV/0!</v>
      </c>
      <c r="AA38" s="16" t="e">
        <f t="shared" si="4"/>
        <v>#DIV/0!</v>
      </c>
      <c r="AB38" s="16" t="e">
        <f t="shared" si="5"/>
        <v>#DIV/0!</v>
      </c>
      <c r="AC38" s="16" t="e">
        <f t="shared" si="6"/>
        <v>#DIV/0!</v>
      </c>
      <c r="AD38" s="16" t="e">
        <f t="shared" si="7"/>
        <v>#DIV/0!</v>
      </c>
      <c r="AE38" s="16" t="e">
        <f t="shared" si="8"/>
        <v>#DIV/0!</v>
      </c>
      <c r="AF38" s="16" t="e">
        <f t="shared" si="9"/>
        <v>#DIV/0!</v>
      </c>
      <c r="AG38" s="16" t="e">
        <f t="shared" si="10"/>
        <v>#DIV/0!</v>
      </c>
      <c r="AH38" s="16" t="e">
        <f t="shared" si="11"/>
        <v>#DIV/0!</v>
      </c>
      <c r="AI38" s="16" t="e">
        <f t="shared" si="12"/>
        <v>#DIV/0!</v>
      </c>
      <c r="AJ38" s="16" t="e">
        <f t="shared" si="13"/>
        <v>#DIV/0!</v>
      </c>
      <c r="AK38" s="16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23">
        <v>47</v>
      </c>
      <c r="J39" s="21">
        <v>46</v>
      </c>
      <c r="K39" s="23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0.82</v>
      </c>
      <c r="W39" s="16" t="e">
        <f t="shared" si="0"/>
        <v>#DIV/0!</v>
      </c>
      <c r="X39" s="16" t="e">
        <f t="shared" si="1"/>
        <v>#DIV/0!</v>
      </c>
      <c r="Y39" s="16" t="e">
        <f t="shared" si="2"/>
        <v>#DIV/0!</v>
      </c>
      <c r="Z39" s="16" t="e">
        <f t="shared" si="3"/>
        <v>#DIV/0!</v>
      </c>
      <c r="AA39" s="16" t="e">
        <f t="shared" si="4"/>
        <v>#DIV/0!</v>
      </c>
      <c r="AB39" s="16" t="e">
        <f t="shared" si="5"/>
        <v>#DIV/0!</v>
      </c>
      <c r="AC39" s="16" t="e">
        <f t="shared" si="6"/>
        <v>#DIV/0!</v>
      </c>
      <c r="AD39" s="16" t="e">
        <f t="shared" si="7"/>
        <v>#DIV/0!</v>
      </c>
      <c r="AE39" s="16" t="e">
        <f t="shared" si="8"/>
        <v>#DIV/0!</v>
      </c>
      <c r="AF39" s="16" t="e">
        <f t="shared" si="9"/>
        <v>#DIV/0!</v>
      </c>
      <c r="AG39" s="16" t="e">
        <f t="shared" si="10"/>
        <v>#DIV/0!</v>
      </c>
      <c r="AH39" s="16" t="e">
        <f t="shared" si="11"/>
        <v>#DIV/0!</v>
      </c>
      <c r="AI39" s="16" t="e">
        <f t="shared" si="12"/>
        <v>#DIV/0!</v>
      </c>
      <c r="AJ39" s="16" t="e">
        <f t="shared" si="13"/>
        <v>#DIV/0!</v>
      </c>
      <c r="AK39" s="16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23">
        <v>46</v>
      </c>
      <c r="J40" s="21">
        <v>45</v>
      </c>
      <c r="K40" s="23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0.81</v>
      </c>
      <c r="W40" s="16" t="e">
        <f t="shared" si="0"/>
        <v>#DIV/0!</v>
      </c>
      <c r="X40" s="16" t="e">
        <f t="shared" si="1"/>
        <v>#DIV/0!</v>
      </c>
      <c r="Y40" s="16" t="e">
        <f t="shared" si="2"/>
        <v>#DIV/0!</v>
      </c>
      <c r="Z40" s="16" t="e">
        <f t="shared" si="3"/>
        <v>#DIV/0!</v>
      </c>
      <c r="AA40" s="16" t="e">
        <f t="shared" si="4"/>
        <v>#DIV/0!</v>
      </c>
      <c r="AB40" s="16" t="e">
        <f t="shared" si="5"/>
        <v>#DIV/0!</v>
      </c>
      <c r="AC40" s="16" t="e">
        <f t="shared" si="6"/>
        <v>#DIV/0!</v>
      </c>
      <c r="AD40" s="16" t="e">
        <f t="shared" si="7"/>
        <v>#DIV/0!</v>
      </c>
      <c r="AE40" s="16" t="e">
        <f t="shared" si="8"/>
        <v>#DIV/0!</v>
      </c>
      <c r="AF40" s="16" t="e">
        <f t="shared" si="9"/>
        <v>#DIV/0!</v>
      </c>
      <c r="AG40" s="16" t="e">
        <f t="shared" si="10"/>
        <v>#DIV/0!</v>
      </c>
      <c r="AH40" s="16" t="e">
        <f t="shared" si="11"/>
        <v>#DIV/0!</v>
      </c>
      <c r="AI40" s="16" t="e">
        <f t="shared" si="12"/>
        <v>#DIV/0!</v>
      </c>
      <c r="AJ40" s="16" t="e">
        <f t="shared" si="13"/>
        <v>#DIV/0!</v>
      </c>
      <c r="AK40" s="16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25">
        <v>45</v>
      </c>
      <c r="J41" s="24">
        <v>43</v>
      </c>
      <c r="K41" s="25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0.8</v>
      </c>
      <c r="W41" s="16" t="e">
        <f t="shared" si="0"/>
        <v>#DIV/0!</v>
      </c>
      <c r="X41" s="16" t="e">
        <f t="shared" si="1"/>
        <v>#DIV/0!</v>
      </c>
      <c r="Y41" s="16" t="e">
        <f t="shared" si="2"/>
        <v>#DIV/0!</v>
      </c>
      <c r="Z41" s="16" t="e">
        <f t="shared" si="3"/>
        <v>#DIV/0!</v>
      </c>
      <c r="AA41" s="16" t="e">
        <f t="shared" si="4"/>
        <v>#DIV/0!</v>
      </c>
      <c r="AB41" s="16" t="e">
        <f t="shared" si="5"/>
        <v>#DIV/0!</v>
      </c>
      <c r="AC41" s="16" t="e">
        <f t="shared" si="6"/>
        <v>#DIV/0!</v>
      </c>
      <c r="AD41" s="16" t="e">
        <f t="shared" si="7"/>
        <v>#DIV/0!</v>
      </c>
      <c r="AE41" s="16" t="e">
        <f t="shared" si="8"/>
        <v>#DIV/0!</v>
      </c>
      <c r="AF41" s="16" t="e">
        <f t="shared" si="9"/>
        <v>#DIV/0!</v>
      </c>
      <c r="AG41" s="16" t="e">
        <f t="shared" si="10"/>
        <v>#DIV/0!</v>
      </c>
      <c r="AH41" s="16" t="e">
        <f t="shared" si="11"/>
        <v>#DIV/0!</v>
      </c>
      <c r="AI41" s="16" t="e">
        <f t="shared" si="12"/>
        <v>#DIV/0!</v>
      </c>
      <c r="AJ41" s="16" t="e">
        <f t="shared" si="13"/>
        <v>#DIV/0!</v>
      </c>
      <c r="AK41" s="16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0.79</v>
      </c>
      <c r="W42" s="16" t="e">
        <f t="shared" si="0"/>
        <v>#DIV/0!</v>
      </c>
      <c r="X42" s="16" t="e">
        <f t="shared" si="1"/>
        <v>#DIV/0!</v>
      </c>
      <c r="Y42" s="16" t="e">
        <f t="shared" si="2"/>
        <v>#DIV/0!</v>
      </c>
      <c r="Z42" s="16" t="e">
        <f t="shared" si="3"/>
        <v>#DIV/0!</v>
      </c>
      <c r="AA42" s="16" t="e">
        <f t="shared" si="4"/>
        <v>#DIV/0!</v>
      </c>
      <c r="AB42" s="16" t="e">
        <f t="shared" si="5"/>
        <v>#DIV/0!</v>
      </c>
      <c r="AC42" s="16" t="e">
        <f t="shared" si="6"/>
        <v>#DIV/0!</v>
      </c>
      <c r="AD42" s="16" t="e">
        <f t="shared" si="7"/>
        <v>#DIV/0!</v>
      </c>
      <c r="AE42" s="16" t="e">
        <f t="shared" si="8"/>
        <v>#DIV/0!</v>
      </c>
      <c r="AF42" s="16" t="e">
        <f t="shared" si="9"/>
        <v>#DIV/0!</v>
      </c>
      <c r="AG42" s="16" t="e">
        <f t="shared" si="10"/>
        <v>#DIV/0!</v>
      </c>
      <c r="AH42" s="16" t="e">
        <f t="shared" si="11"/>
        <v>#DIV/0!</v>
      </c>
      <c r="AI42" s="16" t="e">
        <f t="shared" si="12"/>
        <v>#DIV/0!</v>
      </c>
      <c r="AJ42" s="16" t="e">
        <f t="shared" si="13"/>
        <v>#DIV/0!</v>
      </c>
      <c r="AK42" s="16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23">
        <v>42</v>
      </c>
      <c r="J43" s="21">
        <v>41</v>
      </c>
      <c r="K43" s="23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0.78</v>
      </c>
      <c r="W43" s="16" t="e">
        <f t="shared" si="0"/>
        <v>#DIV/0!</v>
      </c>
      <c r="X43" s="16" t="e">
        <f t="shared" si="1"/>
        <v>#DIV/0!</v>
      </c>
      <c r="Y43" s="16" t="e">
        <f t="shared" si="2"/>
        <v>#DIV/0!</v>
      </c>
      <c r="Z43" s="16" t="e">
        <f t="shared" si="3"/>
        <v>#DIV/0!</v>
      </c>
      <c r="AA43" s="16" t="e">
        <f t="shared" si="4"/>
        <v>#DIV/0!</v>
      </c>
      <c r="AB43" s="16" t="e">
        <f t="shared" si="5"/>
        <v>#DIV/0!</v>
      </c>
      <c r="AC43" s="16" t="e">
        <f t="shared" si="6"/>
        <v>#DIV/0!</v>
      </c>
      <c r="AD43" s="16" t="e">
        <f t="shared" si="7"/>
        <v>#DIV/0!</v>
      </c>
      <c r="AE43" s="16" t="e">
        <f t="shared" si="8"/>
        <v>#DIV/0!</v>
      </c>
      <c r="AF43" s="16" t="e">
        <f t="shared" si="9"/>
        <v>#DIV/0!</v>
      </c>
      <c r="AG43" s="16" t="e">
        <f t="shared" si="10"/>
        <v>#DIV/0!</v>
      </c>
      <c r="AH43" s="16" t="e">
        <f t="shared" si="11"/>
        <v>#DIV/0!</v>
      </c>
      <c r="AI43" s="16" t="e">
        <f t="shared" si="12"/>
        <v>#DIV/0!</v>
      </c>
      <c r="AJ43" s="16" t="e">
        <f t="shared" si="13"/>
        <v>#DIV/0!</v>
      </c>
      <c r="AK43" s="16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23">
        <v>41</v>
      </c>
      <c r="J44" s="21">
        <v>40</v>
      </c>
      <c r="K44" s="23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0.77</v>
      </c>
      <c r="W44" s="16" t="e">
        <f t="shared" si="0"/>
        <v>#DIV/0!</v>
      </c>
      <c r="X44" s="16" t="e">
        <f t="shared" si="1"/>
        <v>#DIV/0!</v>
      </c>
      <c r="Y44" s="16" t="e">
        <f t="shared" si="2"/>
        <v>#DIV/0!</v>
      </c>
      <c r="Z44" s="16" t="e">
        <f t="shared" si="3"/>
        <v>#DIV/0!</v>
      </c>
      <c r="AA44" s="16" t="e">
        <f t="shared" si="4"/>
        <v>#DIV/0!</v>
      </c>
      <c r="AB44" s="16" t="e">
        <f t="shared" si="5"/>
        <v>#DIV/0!</v>
      </c>
      <c r="AC44" s="16" t="e">
        <f t="shared" si="6"/>
        <v>#DIV/0!</v>
      </c>
      <c r="AD44" s="16" t="e">
        <f t="shared" si="7"/>
        <v>#DIV/0!</v>
      </c>
      <c r="AE44" s="16" t="e">
        <f t="shared" si="8"/>
        <v>#DIV/0!</v>
      </c>
      <c r="AF44" s="16" t="e">
        <f t="shared" si="9"/>
        <v>#DIV/0!</v>
      </c>
      <c r="AG44" s="16" t="e">
        <f t="shared" si="10"/>
        <v>#DIV/0!</v>
      </c>
      <c r="AH44" s="16" t="e">
        <f t="shared" si="11"/>
        <v>#DIV/0!</v>
      </c>
      <c r="AI44" s="16" t="e">
        <f t="shared" si="12"/>
        <v>#DIV/0!</v>
      </c>
      <c r="AJ44" s="16" t="e">
        <f t="shared" si="13"/>
        <v>#DIV/0!</v>
      </c>
      <c r="AK44" s="16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23">
        <v>40</v>
      </c>
      <c r="J45" s="21">
        <v>39</v>
      </c>
      <c r="K45" s="23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0.76</v>
      </c>
      <c r="W45" s="16" t="e">
        <f t="shared" si="0"/>
        <v>#DIV/0!</v>
      </c>
      <c r="X45" s="16" t="e">
        <f t="shared" si="1"/>
        <v>#DIV/0!</v>
      </c>
      <c r="Y45" s="16" t="e">
        <f t="shared" si="2"/>
        <v>#DIV/0!</v>
      </c>
      <c r="Z45" s="16" t="e">
        <f t="shared" si="3"/>
        <v>#DIV/0!</v>
      </c>
      <c r="AA45" s="16" t="e">
        <f t="shared" si="4"/>
        <v>#DIV/0!</v>
      </c>
      <c r="AB45" s="16" t="e">
        <f t="shared" si="5"/>
        <v>#DIV/0!</v>
      </c>
      <c r="AC45" s="16" t="e">
        <f t="shared" si="6"/>
        <v>#DIV/0!</v>
      </c>
      <c r="AD45" s="16" t="e">
        <f t="shared" si="7"/>
        <v>#DIV/0!</v>
      </c>
      <c r="AE45" s="16" t="e">
        <f t="shared" si="8"/>
        <v>#DIV/0!</v>
      </c>
      <c r="AF45" s="16" t="e">
        <f t="shared" si="9"/>
        <v>#DIV/0!</v>
      </c>
      <c r="AG45" s="16" t="e">
        <f t="shared" si="10"/>
        <v>#DIV/0!</v>
      </c>
      <c r="AH45" s="16" t="e">
        <f t="shared" si="11"/>
        <v>#DIV/0!</v>
      </c>
      <c r="AI45" s="16" t="e">
        <f t="shared" si="12"/>
        <v>#DIV/0!</v>
      </c>
      <c r="AJ45" s="16" t="e">
        <f t="shared" si="13"/>
        <v>#DIV/0!</v>
      </c>
      <c r="AK45" s="16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25">
        <v>39</v>
      </c>
      <c r="J46" s="24">
        <v>37</v>
      </c>
      <c r="K46" s="25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0.75</v>
      </c>
      <c r="W46" s="16" t="e">
        <f t="shared" si="0"/>
        <v>#DIV/0!</v>
      </c>
      <c r="X46" s="16" t="e">
        <f t="shared" si="1"/>
        <v>#DIV/0!</v>
      </c>
      <c r="Y46" s="16" t="e">
        <f t="shared" si="2"/>
        <v>#DIV/0!</v>
      </c>
      <c r="Z46" s="16" t="e">
        <f t="shared" si="3"/>
        <v>#DIV/0!</v>
      </c>
      <c r="AA46" s="16" t="e">
        <f t="shared" si="4"/>
        <v>#DIV/0!</v>
      </c>
      <c r="AB46" s="16" t="e">
        <f t="shared" si="5"/>
        <v>#DIV/0!</v>
      </c>
      <c r="AC46" s="16" t="e">
        <f t="shared" si="6"/>
        <v>#DIV/0!</v>
      </c>
      <c r="AD46" s="16" t="e">
        <f t="shared" si="7"/>
        <v>#DIV/0!</v>
      </c>
      <c r="AE46" s="16" t="e">
        <f t="shared" si="8"/>
        <v>#DIV/0!</v>
      </c>
      <c r="AF46" s="16" t="e">
        <f t="shared" si="9"/>
        <v>#DIV/0!</v>
      </c>
      <c r="AG46" s="16" t="e">
        <f t="shared" si="10"/>
        <v>#DIV/0!</v>
      </c>
      <c r="AH46" s="16" t="e">
        <f t="shared" si="11"/>
        <v>#DIV/0!</v>
      </c>
      <c r="AI46" s="16" t="e">
        <f t="shared" si="12"/>
        <v>#DIV/0!</v>
      </c>
      <c r="AJ46" s="16" t="e">
        <f t="shared" si="13"/>
        <v>#DIV/0!</v>
      </c>
      <c r="AK46" s="16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59">
        <v>19</v>
      </c>
      <c r="Q47" s="20">
        <v>0.74</v>
      </c>
      <c r="W47" s="55" t="e">
        <f t="shared" ref="W47:W56" si="15">IF(AND($V$5=$B$4,$V$4&gt;=B47,$V$4&lt;B46),Q47,0)</f>
        <v>#DIV/0!</v>
      </c>
      <c r="X47" s="55" t="e">
        <f t="shared" ref="X47:X56" si="16">IF(AND($V$5=$C$4,$V$4&gt;=C47,$V$4&lt;C46),Q47,0)</f>
        <v>#DIV/0!</v>
      </c>
      <c r="Y47" s="55" t="e">
        <f t="shared" ref="Y47:Y56" si="17">IF(AND($V$5=$D$4,$V$4&gt;=D47,$V$4&lt;D46),Q47,0)</f>
        <v>#DIV/0!</v>
      </c>
      <c r="Z47" s="55" t="e">
        <f t="shared" ref="Z47:Z56" si="18">IF(AND($V$5=$E$4,$V$4&gt;=E47,$V$4&lt;E46),Q47,0)</f>
        <v>#DIV/0!</v>
      </c>
      <c r="AA47" s="55" t="e">
        <f t="shared" ref="AA47:AA56" si="19">IF(AND($V$5=$F$4,$V$4&gt;=F47,$V$4&lt;F46),Q47,0)</f>
        <v>#DIV/0!</v>
      </c>
      <c r="AB47" s="55" t="e">
        <f t="shared" ref="AB47:AB56" si="20">IF(AND($V$5=$G$4,$V$4&gt;=G47,$V$4&lt;G46),Q47,0)</f>
        <v>#DIV/0!</v>
      </c>
      <c r="AC47" s="55" t="e">
        <f t="shared" ref="AC47:AC56" si="21">IF(AND($V$5=$H$4,$V$4&gt;=H47,$V$4&lt;H46),Q47,0)</f>
        <v>#DIV/0!</v>
      </c>
      <c r="AD47" s="55" t="e">
        <f t="shared" ref="AD47:AD56" si="22">IF(AND($V$5=$I$4,$V$4&gt;=I47,$V$4&lt;I46),Q47,0)</f>
        <v>#DIV/0!</v>
      </c>
      <c r="AE47" s="55" t="e">
        <f t="shared" ref="AE47:AE56" si="23">IF(AND($V$5=$J$4,$V$4&gt;=J47,$V$4&lt;J46),Q47,0)</f>
        <v>#DIV/0!</v>
      </c>
      <c r="AF47" s="55" t="e">
        <f t="shared" ref="AF47:AF56" si="24">IF(AND($V$5=$K$4,$V$4&gt;=K47,$V$4&lt;K46),Q47,0)</f>
        <v>#DIV/0!</v>
      </c>
      <c r="AG47" s="55" t="e">
        <f t="shared" ref="AG47:AG56" si="25">IF(AND($V$5=$L$4,$V$4&gt;=L47,$V$4&lt;L46),Q47,0)</f>
        <v>#DIV/0!</v>
      </c>
      <c r="AH47" s="55" t="e">
        <f t="shared" ref="AH47:AH56" si="26">IF(AND($V$5=$M$4,$V$4&gt;=M47,$V$4&lt;M46),Q47,0)</f>
        <v>#DIV/0!</v>
      </c>
      <c r="AI47" s="55" t="e">
        <f t="shared" ref="AI47:AI56" si="27">IF(AND($V$5=$N$4,$V$4&gt;=N47,$V$4&lt;N46),Q47,0)</f>
        <v>#DIV/0!</v>
      </c>
      <c r="AJ47" s="55" t="e">
        <f t="shared" ref="AJ47:AJ56" si="28">IF(AND($V$5=$O$4,$V$4&gt;=O47,$V$4&lt;O46),Q47,0)</f>
        <v>#DIV/0!</v>
      </c>
      <c r="AK47" s="55" t="e">
        <f t="shared" ref="AK47:AK56" si="29">IF(AND($V$5=$P$4,$V$4&gt;=P47,$V$4&lt;P46),Q47,0)</f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0">
        <v>37</v>
      </c>
      <c r="J48" s="21">
        <v>35</v>
      </c>
      <c r="K48" s="60">
        <v>34</v>
      </c>
      <c r="L48" s="21">
        <v>32</v>
      </c>
      <c r="M48" s="21">
        <v>30</v>
      </c>
      <c r="N48" s="21">
        <v>28</v>
      </c>
      <c r="O48" s="21">
        <v>24</v>
      </c>
      <c r="P48" s="61">
        <v>18</v>
      </c>
      <c r="Q48" s="21">
        <v>0.73</v>
      </c>
      <c r="W48" s="55" t="e">
        <f t="shared" si="15"/>
        <v>#DIV/0!</v>
      </c>
      <c r="X48" s="55" t="e">
        <f t="shared" si="16"/>
        <v>#DIV/0!</v>
      </c>
      <c r="Y48" s="55" t="e">
        <f t="shared" si="17"/>
        <v>#DIV/0!</v>
      </c>
      <c r="Z48" s="55" t="e">
        <f t="shared" si="18"/>
        <v>#DIV/0!</v>
      </c>
      <c r="AA48" s="55" t="e">
        <f t="shared" si="19"/>
        <v>#DIV/0!</v>
      </c>
      <c r="AB48" s="55" t="e">
        <f t="shared" si="20"/>
        <v>#DIV/0!</v>
      </c>
      <c r="AC48" s="55" t="e">
        <f t="shared" si="21"/>
        <v>#DIV/0!</v>
      </c>
      <c r="AD48" s="55" t="e">
        <f t="shared" si="22"/>
        <v>#DIV/0!</v>
      </c>
      <c r="AE48" s="55" t="e">
        <f t="shared" si="23"/>
        <v>#DIV/0!</v>
      </c>
      <c r="AF48" s="55" t="e">
        <f t="shared" si="24"/>
        <v>#DIV/0!</v>
      </c>
      <c r="AG48" s="55" t="e">
        <f t="shared" si="25"/>
        <v>#DIV/0!</v>
      </c>
      <c r="AH48" s="55" t="e">
        <f t="shared" si="26"/>
        <v>#DIV/0!</v>
      </c>
      <c r="AI48" s="55" t="e">
        <f t="shared" si="27"/>
        <v>#DIV/0!</v>
      </c>
      <c r="AJ48" s="55" t="e">
        <f t="shared" si="28"/>
        <v>#DIV/0!</v>
      </c>
      <c r="AK48" s="55" t="e">
        <f t="shared" si="29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0">
        <v>36</v>
      </c>
      <c r="J49" s="21">
        <v>34</v>
      </c>
      <c r="K49" s="60">
        <v>33</v>
      </c>
      <c r="L49" s="21">
        <v>31</v>
      </c>
      <c r="M49" s="21">
        <v>29</v>
      </c>
      <c r="N49" s="21">
        <v>27</v>
      </c>
      <c r="O49" s="21">
        <v>23</v>
      </c>
      <c r="P49" s="61">
        <v>17</v>
      </c>
      <c r="Q49" s="21">
        <v>0.72</v>
      </c>
      <c r="W49" s="55" t="e">
        <f t="shared" si="15"/>
        <v>#DIV/0!</v>
      </c>
      <c r="X49" s="55" t="e">
        <f t="shared" si="16"/>
        <v>#DIV/0!</v>
      </c>
      <c r="Y49" s="55" t="e">
        <f t="shared" si="17"/>
        <v>#DIV/0!</v>
      </c>
      <c r="Z49" s="55" t="e">
        <f t="shared" si="18"/>
        <v>#DIV/0!</v>
      </c>
      <c r="AA49" s="55" t="e">
        <f t="shared" si="19"/>
        <v>#DIV/0!</v>
      </c>
      <c r="AB49" s="55" t="e">
        <f t="shared" si="20"/>
        <v>#DIV/0!</v>
      </c>
      <c r="AC49" s="55" t="e">
        <f t="shared" si="21"/>
        <v>#DIV/0!</v>
      </c>
      <c r="AD49" s="55" t="e">
        <f t="shared" si="22"/>
        <v>#DIV/0!</v>
      </c>
      <c r="AE49" s="55" t="e">
        <f t="shared" si="23"/>
        <v>#DIV/0!</v>
      </c>
      <c r="AF49" s="55" t="e">
        <f t="shared" si="24"/>
        <v>#DIV/0!</v>
      </c>
      <c r="AG49" s="55" t="e">
        <f t="shared" si="25"/>
        <v>#DIV/0!</v>
      </c>
      <c r="AH49" s="55" t="e">
        <f t="shared" si="26"/>
        <v>#DIV/0!</v>
      </c>
      <c r="AI49" s="55" t="e">
        <f t="shared" si="27"/>
        <v>#DIV/0!</v>
      </c>
      <c r="AJ49" s="55" t="e">
        <f t="shared" si="28"/>
        <v>#DIV/0!</v>
      </c>
      <c r="AK49" s="55" t="e">
        <f t="shared" si="29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0">
        <v>35</v>
      </c>
      <c r="J50" s="21">
        <v>33</v>
      </c>
      <c r="K50" s="60">
        <v>32</v>
      </c>
      <c r="L50" s="21">
        <v>30</v>
      </c>
      <c r="M50" s="21">
        <v>28</v>
      </c>
      <c r="N50" s="21">
        <v>26</v>
      </c>
      <c r="O50" s="21">
        <v>22</v>
      </c>
      <c r="P50" s="61">
        <v>16</v>
      </c>
      <c r="Q50" s="21">
        <v>0.71</v>
      </c>
      <c r="W50" s="55" t="e">
        <f t="shared" si="15"/>
        <v>#DIV/0!</v>
      </c>
      <c r="X50" s="55" t="e">
        <f t="shared" si="16"/>
        <v>#DIV/0!</v>
      </c>
      <c r="Y50" s="55" t="e">
        <f t="shared" si="17"/>
        <v>#DIV/0!</v>
      </c>
      <c r="Z50" s="55" t="e">
        <f t="shared" si="18"/>
        <v>#DIV/0!</v>
      </c>
      <c r="AA50" s="55" t="e">
        <f t="shared" si="19"/>
        <v>#DIV/0!</v>
      </c>
      <c r="AB50" s="55" t="e">
        <f t="shared" si="20"/>
        <v>#DIV/0!</v>
      </c>
      <c r="AC50" s="55" t="e">
        <f t="shared" si="21"/>
        <v>#DIV/0!</v>
      </c>
      <c r="AD50" s="55" t="e">
        <f t="shared" si="22"/>
        <v>#DIV/0!</v>
      </c>
      <c r="AE50" s="55" t="e">
        <f t="shared" si="23"/>
        <v>#DIV/0!</v>
      </c>
      <c r="AF50" s="55" t="e">
        <f t="shared" si="24"/>
        <v>#DIV/0!</v>
      </c>
      <c r="AG50" s="55" t="e">
        <f t="shared" si="25"/>
        <v>#DIV/0!</v>
      </c>
      <c r="AH50" s="55" t="e">
        <f t="shared" si="26"/>
        <v>#DIV/0!</v>
      </c>
      <c r="AI50" s="55" t="e">
        <f t="shared" si="27"/>
        <v>#DIV/0!</v>
      </c>
      <c r="AJ50" s="55" t="e">
        <f t="shared" si="28"/>
        <v>#DIV/0!</v>
      </c>
      <c r="AK50" s="55" t="e">
        <f t="shared" si="29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8">
        <v>34</v>
      </c>
      <c r="J51" s="24">
        <v>32</v>
      </c>
      <c r="K51" s="58">
        <v>31</v>
      </c>
      <c r="L51" s="24">
        <v>29</v>
      </c>
      <c r="M51" s="24">
        <v>27</v>
      </c>
      <c r="N51" s="24">
        <v>25</v>
      </c>
      <c r="O51" s="24">
        <v>21</v>
      </c>
      <c r="P51" s="57">
        <v>15</v>
      </c>
      <c r="Q51" s="24">
        <v>0.7</v>
      </c>
      <c r="W51" s="55" t="e">
        <f t="shared" si="15"/>
        <v>#DIV/0!</v>
      </c>
      <c r="X51" s="55" t="e">
        <f t="shared" si="16"/>
        <v>#DIV/0!</v>
      </c>
      <c r="Y51" s="55" t="e">
        <f t="shared" si="17"/>
        <v>#DIV/0!</v>
      </c>
      <c r="Z51" s="55" t="e">
        <f t="shared" si="18"/>
        <v>#DIV/0!</v>
      </c>
      <c r="AA51" s="55" t="e">
        <f t="shared" si="19"/>
        <v>#DIV/0!</v>
      </c>
      <c r="AB51" s="55" t="e">
        <f t="shared" si="20"/>
        <v>#DIV/0!</v>
      </c>
      <c r="AC51" s="55" t="e">
        <f t="shared" si="21"/>
        <v>#DIV/0!</v>
      </c>
      <c r="AD51" s="55" t="e">
        <f t="shared" si="22"/>
        <v>#DIV/0!</v>
      </c>
      <c r="AE51" s="55" t="e">
        <f t="shared" si="23"/>
        <v>#DIV/0!</v>
      </c>
      <c r="AF51" s="55" t="e">
        <f t="shared" si="24"/>
        <v>#DIV/0!</v>
      </c>
      <c r="AG51" s="55" t="e">
        <f t="shared" si="25"/>
        <v>#DIV/0!</v>
      </c>
      <c r="AH51" s="55" t="e">
        <f t="shared" si="26"/>
        <v>#DIV/0!</v>
      </c>
      <c r="AI51" s="55" t="e">
        <f t="shared" si="27"/>
        <v>#DIV/0!</v>
      </c>
      <c r="AJ51" s="55" t="e">
        <f t="shared" si="28"/>
        <v>#DIV/0!</v>
      </c>
      <c r="AK51" s="55" t="e">
        <f t="shared" si="29"/>
        <v>#DIV/0!</v>
      </c>
    </row>
    <row r="52" spans="2:37" ht="18" x14ac:dyDescent="0.45">
      <c r="B52" s="20">
        <v>48</v>
      </c>
      <c r="C52" s="20">
        <v>45</v>
      </c>
      <c r="D52" s="20">
        <v>42</v>
      </c>
      <c r="E52" s="20">
        <v>40</v>
      </c>
      <c r="F52" s="20">
        <v>39</v>
      </c>
      <c r="G52" s="20">
        <v>37</v>
      </c>
      <c r="H52" s="20">
        <v>35</v>
      </c>
      <c r="I52" s="22">
        <v>33</v>
      </c>
      <c r="J52" s="20">
        <v>31</v>
      </c>
      <c r="K52" s="22">
        <v>30</v>
      </c>
      <c r="L52" s="20">
        <v>28</v>
      </c>
      <c r="M52" s="20">
        <v>26</v>
      </c>
      <c r="N52" s="20">
        <v>24</v>
      </c>
      <c r="O52" s="20">
        <v>20</v>
      </c>
      <c r="P52" s="59">
        <v>14</v>
      </c>
      <c r="Q52" s="20">
        <v>0.69</v>
      </c>
      <c r="W52" s="55" t="e">
        <f t="shared" si="15"/>
        <v>#DIV/0!</v>
      </c>
      <c r="X52" s="55" t="e">
        <f t="shared" si="16"/>
        <v>#DIV/0!</v>
      </c>
      <c r="Y52" s="55" t="e">
        <f t="shared" si="17"/>
        <v>#DIV/0!</v>
      </c>
      <c r="Z52" s="55" t="e">
        <f t="shared" si="18"/>
        <v>#DIV/0!</v>
      </c>
      <c r="AA52" s="55" t="e">
        <f t="shared" si="19"/>
        <v>#DIV/0!</v>
      </c>
      <c r="AB52" s="55" t="e">
        <f t="shared" si="20"/>
        <v>#DIV/0!</v>
      </c>
      <c r="AC52" s="55" t="e">
        <f t="shared" si="21"/>
        <v>#DIV/0!</v>
      </c>
      <c r="AD52" s="55" t="e">
        <f t="shared" si="22"/>
        <v>#DIV/0!</v>
      </c>
      <c r="AE52" s="55" t="e">
        <f t="shared" si="23"/>
        <v>#DIV/0!</v>
      </c>
      <c r="AF52" s="55" t="e">
        <f t="shared" si="24"/>
        <v>#DIV/0!</v>
      </c>
      <c r="AG52" s="55" t="e">
        <f t="shared" si="25"/>
        <v>#DIV/0!</v>
      </c>
      <c r="AH52" s="55" t="e">
        <f t="shared" si="26"/>
        <v>#DIV/0!</v>
      </c>
      <c r="AI52" s="55" t="e">
        <f t="shared" si="27"/>
        <v>#DIV/0!</v>
      </c>
      <c r="AJ52" s="55" t="e">
        <f t="shared" si="28"/>
        <v>#DIV/0!</v>
      </c>
      <c r="AK52" s="55" t="e">
        <f t="shared" si="29"/>
        <v>#DIV/0!</v>
      </c>
    </row>
    <row r="53" spans="2:37" ht="18" x14ac:dyDescent="0.45">
      <c r="B53" s="21">
        <v>47</v>
      </c>
      <c r="C53" s="21">
        <v>44</v>
      </c>
      <c r="D53" s="21">
        <v>41</v>
      </c>
      <c r="E53" s="21">
        <v>39</v>
      </c>
      <c r="F53" s="21">
        <v>38</v>
      </c>
      <c r="G53" s="21">
        <v>36</v>
      </c>
      <c r="H53" s="21">
        <v>34</v>
      </c>
      <c r="I53" s="60">
        <v>32</v>
      </c>
      <c r="J53" s="21">
        <v>30</v>
      </c>
      <c r="K53" s="60">
        <v>29</v>
      </c>
      <c r="L53" s="21">
        <v>27</v>
      </c>
      <c r="M53" s="21">
        <v>25</v>
      </c>
      <c r="N53" s="21">
        <v>23</v>
      </c>
      <c r="O53" s="21">
        <v>19</v>
      </c>
      <c r="P53" s="61">
        <v>13</v>
      </c>
      <c r="Q53" s="21">
        <v>0.68</v>
      </c>
      <c r="W53" s="55" t="e">
        <f t="shared" si="15"/>
        <v>#DIV/0!</v>
      </c>
      <c r="X53" s="55" t="e">
        <f t="shared" si="16"/>
        <v>#DIV/0!</v>
      </c>
      <c r="Y53" s="55" t="e">
        <f t="shared" si="17"/>
        <v>#DIV/0!</v>
      </c>
      <c r="Z53" s="55" t="e">
        <f t="shared" si="18"/>
        <v>#DIV/0!</v>
      </c>
      <c r="AA53" s="55" t="e">
        <f t="shared" si="19"/>
        <v>#DIV/0!</v>
      </c>
      <c r="AB53" s="55" t="e">
        <f t="shared" si="20"/>
        <v>#DIV/0!</v>
      </c>
      <c r="AC53" s="55" t="e">
        <f t="shared" si="21"/>
        <v>#DIV/0!</v>
      </c>
      <c r="AD53" s="55" t="e">
        <f t="shared" si="22"/>
        <v>#DIV/0!</v>
      </c>
      <c r="AE53" s="55" t="e">
        <f t="shared" si="23"/>
        <v>#DIV/0!</v>
      </c>
      <c r="AF53" s="55" t="e">
        <f t="shared" si="24"/>
        <v>#DIV/0!</v>
      </c>
      <c r="AG53" s="55" t="e">
        <f t="shared" si="25"/>
        <v>#DIV/0!</v>
      </c>
      <c r="AH53" s="55" t="e">
        <f t="shared" si="26"/>
        <v>#DIV/0!</v>
      </c>
      <c r="AI53" s="55" t="e">
        <f t="shared" si="27"/>
        <v>#DIV/0!</v>
      </c>
      <c r="AJ53" s="55" t="e">
        <f t="shared" si="28"/>
        <v>#DIV/0!</v>
      </c>
      <c r="AK53" s="55" t="e">
        <f t="shared" si="29"/>
        <v>#DIV/0!</v>
      </c>
    </row>
    <row r="54" spans="2:37" ht="18" x14ac:dyDescent="0.45">
      <c r="B54" s="21">
        <v>46</v>
      </c>
      <c r="C54" s="21">
        <v>43</v>
      </c>
      <c r="D54" s="21">
        <v>40</v>
      </c>
      <c r="E54" s="21">
        <v>38</v>
      </c>
      <c r="F54" s="21">
        <v>37</v>
      </c>
      <c r="G54" s="21">
        <v>35</v>
      </c>
      <c r="H54" s="21">
        <v>33</v>
      </c>
      <c r="I54" s="60">
        <v>31</v>
      </c>
      <c r="J54" s="21">
        <v>29</v>
      </c>
      <c r="K54" s="60">
        <v>28</v>
      </c>
      <c r="L54" s="21">
        <v>26</v>
      </c>
      <c r="M54" s="21">
        <v>24</v>
      </c>
      <c r="N54" s="21">
        <v>22</v>
      </c>
      <c r="O54" s="21">
        <v>18</v>
      </c>
      <c r="P54" s="61">
        <v>12</v>
      </c>
      <c r="Q54" s="21">
        <v>0.67</v>
      </c>
      <c r="W54" s="55" t="e">
        <f t="shared" si="15"/>
        <v>#DIV/0!</v>
      </c>
      <c r="X54" s="55" t="e">
        <f t="shared" si="16"/>
        <v>#DIV/0!</v>
      </c>
      <c r="Y54" s="55" t="e">
        <f t="shared" si="17"/>
        <v>#DIV/0!</v>
      </c>
      <c r="Z54" s="55" t="e">
        <f t="shared" si="18"/>
        <v>#DIV/0!</v>
      </c>
      <c r="AA54" s="55" t="e">
        <f t="shared" si="19"/>
        <v>#DIV/0!</v>
      </c>
      <c r="AB54" s="55" t="e">
        <f t="shared" si="20"/>
        <v>#DIV/0!</v>
      </c>
      <c r="AC54" s="55" t="e">
        <f t="shared" si="21"/>
        <v>#DIV/0!</v>
      </c>
      <c r="AD54" s="55" t="e">
        <f t="shared" si="22"/>
        <v>#DIV/0!</v>
      </c>
      <c r="AE54" s="55" t="e">
        <f t="shared" si="23"/>
        <v>#DIV/0!</v>
      </c>
      <c r="AF54" s="55" t="e">
        <f t="shared" si="24"/>
        <v>#DIV/0!</v>
      </c>
      <c r="AG54" s="55" t="e">
        <f t="shared" si="25"/>
        <v>#DIV/0!</v>
      </c>
      <c r="AH54" s="55" t="e">
        <f t="shared" si="26"/>
        <v>#DIV/0!</v>
      </c>
      <c r="AI54" s="55" t="e">
        <f t="shared" si="27"/>
        <v>#DIV/0!</v>
      </c>
      <c r="AJ54" s="55" t="e">
        <f t="shared" si="28"/>
        <v>#DIV/0!</v>
      </c>
      <c r="AK54" s="55" t="e">
        <f t="shared" si="29"/>
        <v>#DIV/0!</v>
      </c>
    </row>
    <row r="55" spans="2:37" ht="18" x14ac:dyDescent="0.45">
      <c r="B55" s="21">
        <v>45</v>
      </c>
      <c r="C55" s="21">
        <v>42</v>
      </c>
      <c r="D55" s="21">
        <v>39</v>
      </c>
      <c r="E55" s="21">
        <v>37</v>
      </c>
      <c r="F55" s="21">
        <v>36</v>
      </c>
      <c r="G55" s="21">
        <v>34</v>
      </c>
      <c r="H55" s="21">
        <v>32</v>
      </c>
      <c r="I55" s="60">
        <v>30</v>
      </c>
      <c r="J55" s="21">
        <v>28</v>
      </c>
      <c r="K55" s="60">
        <v>27</v>
      </c>
      <c r="L55" s="21">
        <v>25</v>
      </c>
      <c r="M55" s="21">
        <v>23</v>
      </c>
      <c r="N55" s="21">
        <v>21</v>
      </c>
      <c r="O55" s="21">
        <v>17</v>
      </c>
      <c r="P55" s="61">
        <v>11</v>
      </c>
      <c r="Q55" s="21">
        <v>0.66</v>
      </c>
      <c r="W55" s="55" t="e">
        <f t="shared" si="15"/>
        <v>#DIV/0!</v>
      </c>
      <c r="X55" s="55" t="e">
        <f t="shared" si="16"/>
        <v>#DIV/0!</v>
      </c>
      <c r="Y55" s="55" t="e">
        <f t="shared" si="17"/>
        <v>#DIV/0!</v>
      </c>
      <c r="Z55" s="55" t="e">
        <f t="shared" si="18"/>
        <v>#DIV/0!</v>
      </c>
      <c r="AA55" s="55" t="e">
        <f t="shared" si="19"/>
        <v>#DIV/0!</v>
      </c>
      <c r="AB55" s="55" t="e">
        <f t="shared" si="20"/>
        <v>#DIV/0!</v>
      </c>
      <c r="AC55" s="55" t="e">
        <f t="shared" si="21"/>
        <v>#DIV/0!</v>
      </c>
      <c r="AD55" s="55" t="e">
        <f t="shared" si="22"/>
        <v>#DIV/0!</v>
      </c>
      <c r="AE55" s="55" t="e">
        <f t="shared" si="23"/>
        <v>#DIV/0!</v>
      </c>
      <c r="AF55" s="55" t="e">
        <f t="shared" si="24"/>
        <v>#DIV/0!</v>
      </c>
      <c r="AG55" s="55" t="e">
        <f t="shared" si="25"/>
        <v>#DIV/0!</v>
      </c>
      <c r="AH55" s="55" t="e">
        <f t="shared" si="26"/>
        <v>#DIV/0!</v>
      </c>
      <c r="AI55" s="55" t="e">
        <f t="shared" si="27"/>
        <v>#DIV/0!</v>
      </c>
      <c r="AJ55" s="55" t="e">
        <f t="shared" si="28"/>
        <v>#DIV/0!</v>
      </c>
      <c r="AK55" s="55" t="e">
        <f t="shared" si="29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8">
        <v>29</v>
      </c>
      <c r="J56" s="24">
        <v>27</v>
      </c>
      <c r="K56" s="58">
        <v>26</v>
      </c>
      <c r="L56" s="24">
        <v>24</v>
      </c>
      <c r="M56" s="24">
        <v>22</v>
      </c>
      <c r="N56" s="24">
        <v>20</v>
      </c>
      <c r="O56" s="24">
        <v>16</v>
      </c>
      <c r="P56" s="57">
        <v>10</v>
      </c>
      <c r="Q56" s="24">
        <v>0.65</v>
      </c>
      <c r="W56" s="55" t="e">
        <f t="shared" si="15"/>
        <v>#DIV/0!</v>
      </c>
      <c r="X56" s="55" t="e">
        <f t="shared" si="16"/>
        <v>#DIV/0!</v>
      </c>
      <c r="Y56" s="55" t="e">
        <f t="shared" si="17"/>
        <v>#DIV/0!</v>
      </c>
      <c r="Z56" s="55" t="e">
        <f t="shared" si="18"/>
        <v>#DIV/0!</v>
      </c>
      <c r="AA56" s="55" t="e">
        <f t="shared" si="19"/>
        <v>#DIV/0!</v>
      </c>
      <c r="AB56" s="55" t="e">
        <f t="shared" si="20"/>
        <v>#DIV/0!</v>
      </c>
      <c r="AC56" s="55" t="e">
        <f t="shared" si="21"/>
        <v>#DIV/0!</v>
      </c>
      <c r="AD56" s="55" t="e">
        <f t="shared" si="22"/>
        <v>#DIV/0!</v>
      </c>
      <c r="AE56" s="55" t="e">
        <f t="shared" si="23"/>
        <v>#DIV/0!</v>
      </c>
      <c r="AF56" s="55" t="e">
        <f t="shared" si="24"/>
        <v>#DIV/0!</v>
      </c>
      <c r="AG56" s="55" t="e">
        <f t="shared" si="25"/>
        <v>#DIV/0!</v>
      </c>
      <c r="AH56" s="55" t="e">
        <f t="shared" si="26"/>
        <v>#DIV/0!</v>
      </c>
      <c r="AI56" s="55" t="e">
        <f t="shared" si="27"/>
        <v>#DIV/0!</v>
      </c>
      <c r="AJ56" s="55" t="e">
        <f t="shared" si="28"/>
        <v>#DIV/0!</v>
      </c>
      <c r="AK56" s="55" t="e">
        <f t="shared" si="29"/>
        <v>#DIV/0!</v>
      </c>
    </row>
    <row r="57" spans="2:37" ht="18" x14ac:dyDescent="0.45">
      <c r="B57" s="128" t="s">
        <v>88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30"/>
      <c r="Q57" s="24" t="s">
        <v>16</v>
      </c>
      <c r="W57" s="55" t="e">
        <f>IF(AND($V$5=B4,$V$4&lt;B56),0,0)</f>
        <v>#DIV/0!</v>
      </c>
      <c r="X57" s="65" t="e">
        <f>IF(AND($V$5=C4,$V$4&lt;C56),0,0)</f>
        <v>#DIV/0!</v>
      </c>
      <c r="Y57" s="65" t="e">
        <f t="shared" ref="Y57:AJ57" si="30">IF(AND($V$5=D4,$V$4&lt;D56),0,0)</f>
        <v>#DIV/0!</v>
      </c>
      <c r="Z57" s="65" t="e">
        <f t="shared" si="30"/>
        <v>#DIV/0!</v>
      </c>
      <c r="AA57" s="65" t="e">
        <f t="shared" si="30"/>
        <v>#DIV/0!</v>
      </c>
      <c r="AB57" s="65" t="e">
        <f t="shared" si="30"/>
        <v>#DIV/0!</v>
      </c>
      <c r="AC57" s="65" t="e">
        <f t="shared" si="30"/>
        <v>#DIV/0!</v>
      </c>
      <c r="AD57" s="65" t="e">
        <f t="shared" si="30"/>
        <v>#DIV/0!</v>
      </c>
      <c r="AE57" s="65" t="e">
        <f t="shared" si="30"/>
        <v>#DIV/0!</v>
      </c>
      <c r="AF57" s="65" t="e">
        <f t="shared" si="30"/>
        <v>#DIV/0!</v>
      </c>
      <c r="AG57" s="65" t="e">
        <f t="shared" si="30"/>
        <v>#DIV/0!</v>
      </c>
      <c r="AH57" s="65" t="e">
        <f t="shared" si="30"/>
        <v>#DIV/0!</v>
      </c>
      <c r="AI57" s="65" t="e">
        <f t="shared" si="30"/>
        <v>#DIV/0!</v>
      </c>
      <c r="AJ57" s="65" t="e">
        <f t="shared" si="30"/>
        <v>#DIV/0!</v>
      </c>
      <c r="AK57" s="65" t="e">
        <f>IF(AND($V$5=P4,$V$4&lt;P56),0,0)</f>
        <v>#DIV/0!</v>
      </c>
    </row>
  </sheetData>
  <sheetProtection algorithmName="SHA-512" hashValue="jb8UPyP+iV7AVkI6D5UYCW2Iim9+qkUqyyiLKzCTPACQ6/oIy9u526XcZDPPUf9YGAdAxaOfT4wd2+etpJxaQA==" saltValue="04/QRsZNdUddxj6SA+D3RQ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3" t="s">
        <v>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6" t="s">
        <v>18</v>
      </c>
      <c r="R2" s="30"/>
      <c r="S2" s="31" t="e">
        <f>پردازش!F8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7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z76bu1xFLblFDBpbga6K0xqFk4Pc1YdMfRfJWnLqd/oyvhnrMPTK7nGLj82ptzV7mUqRWD39M0HBy7GxtaW6ow==" saltValue="CKxszc1eg9vWzzljoo4U+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ضریب پرداخت بتن غلتکی</vt:lpstr>
      <vt:lpstr>ورودی تراکم</vt:lpstr>
      <vt:lpstr>ورودی مقاومت فشاری نمونه</vt:lpstr>
      <vt:lpstr>ورودی مقاومت فشاری مغزه- ضخامت</vt:lpstr>
      <vt:lpstr>Pu-مقاومت فشاری نمونه</vt:lpstr>
      <vt:lpstr>Pl-مقاومت فشاری نمونه</vt:lpstr>
      <vt:lpstr>پردازش</vt:lpstr>
      <vt:lpstr>Category ll-مقاومت فشاری نمونه</vt:lpstr>
      <vt:lpstr>Pu-مقاومت فشاری مغزه</vt:lpstr>
      <vt:lpstr>Pl-مقاومت فشاری مغزه</vt:lpstr>
      <vt:lpstr>Category ll-مقاومت فشاری مغزه</vt:lpstr>
      <vt:lpstr>Pu-ضخامت</vt:lpstr>
      <vt:lpstr>Pl-ضخامت</vt:lpstr>
      <vt:lpstr>Category ll- ضخامت</vt:lpstr>
      <vt:lpstr>'ضریب پرداخت بتن غلتکی'!Print_Area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2022-02-19T10:35:38Z</dcterms:modified>
</cp:coreProperties>
</file>